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614927912\"/>
    </mc:Choice>
  </mc:AlternateContent>
  <xr:revisionPtr revIDLastSave="0" documentId="13_ncr:1_{915E567A-437F-43A3-BEA2-2324298EE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vertragsteuerung" sheetId="2" r:id="rId1"/>
    <sheet name="Vergabekalender" sheetId="3" r:id="rId2"/>
    <sheet name="Vertragsmanagement" sheetId="5" r:id="rId3"/>
    <sheet name="Hilfstabelle d" sheetId="1" r:id="rId4"/>
    <sheet name="renchérissement précontractuel" sheetId="6" r:id="rId5"/>
    <sheet name=" calendrier des attributions" sheetId="7" r:id="rId6"/>
    <sheet name="Exemple de gestion des contrats" sheetId="8" r:id="rId7"/>
    <sheet name="tableau de référence" sheetId="9" r:id="rId8"/>
    <sheet name="rincaro precontrattuale" sheetId="10" r:id="rId9"/>
    <sheet name="calendario di aggiudicazione" sheetId="11" r:id="rId10"/>
    <sheet name="Esempio di gestione contrattual" sheetId="12" r:id="rId11"/>
    <sheet name="tabella di riferimento" sheetId="13" r:id="rId12"/>
  </sheets>
  <definedNames>
    <definedName name="UKB" localSheetId="7">'tableau de référence'!$E$2</definedName>
    <definedName name="UKB">'Hilfstabelle d'!$E$2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3" l="1"/>
  <c r="C8" i="10"/>
  <c r="F8" i="10"/>
  <c r="C7" i="10"/>
  <c r="F7" i="10"/>
  <c r="C6" i="10"/>
  <c r="F6" i="10"/>
  <c r="C5" i="10"/>
  <c r="F5" i="10"/>
  <c r="F1" i="10"/>
  <c r="E2" i="9"/>
  <c r="C8" i="2"/>
  <c r="C7" i="2"/>
  <c r="C6" i="2"/>
  <c r="C5" i="2"/>
  <c r="E2" i="1"/>
  <c r="F5" i="2"/>
  <c r="F7" i="2"/>
  <c r="F8" i="2"/>
  <c r="F6" i="2"/>
  <c r="F1" i="2"/>
</calcChain>
</file>

<file path=xl/sharedStrings.xml><?xml version="1.0" encoding="utf-8"?>
<sst xmlns="http://schemas.openxmlformats.org/spreadsheetml/2006/main" count="218" uniqueCount="193">
  <si>
    <t>Datum</t>
  </si>
  <si>
    <t>BTI</t>
  </si>
  <si>
    <t>UKB AS2035</t>
  </si>
  <si>
    <t>Eigenleistung für das Jahr 2020</t>
  </si>
  <si>
    <t>Leistung</t>
  </si>
  <si>
    <t>Eigenleistung für das Jahr 2022</t>
  </si>
  <si>
    <t>Stichdatum
 Teuerung</t>
  </si>
  <si>
    <t>Vorvertrags-
teuerung</t>
  </si>
  <si>
    <t>Berechnungsbeispiel Vorvertragsteuerung</t>
  </si>
  <si>
    <r>
      <t xml:space="preserve">Verpflichtung
</t>
    </r>
    <r>
      <rPr>
        <sz val="10"/>
        <color theme="1"/>
        <rFont val="Arial"/>
        <family val="2"/>
      </rPr>
      <t>Betrag effektiv 
(Budget/Vergabe)</t>
    </r>
  </si>
  <si>
    <r>
      <t xml:space="preserve">Schlussrechnung
</t>
    </r>
    <r>
      <rPr>
        <sz val="10"/>
        <color theme="1"/>
        <rFont val="Arial"/>
        <family val="2"/>
      </rPr>
      <t>effektiv</t>
    </r>
  </si>
  <si>
    <t>Vergabeverfahren</t>
  </si>
  <si>
    <t>Freihändiges Verfahren:</t>
  </si>
  <si>
    <t>Offenes Verfahren</t>
  </si>
  <si>
    <t>Selektives Verfahren</t>
  </si>
  <si>
    <t>Nicht BöB-relevant</t>
  </si>
  <si>
    <t>Vergabekalender</t>
  </si>
  <si>
    <t>Ja</t>
  </si>
  <si>
    <t>Nein</t>
  </si>
  <si>
    <t>Einladungsverfahren</t>
  </si>
  <si>
    <t>Freihändiges Verfahren</t>
  </si>
  <si>
    <t>Leistungsbeschrieb</t>
  </si>
  <si>
    <t>Auftragnehmer</t>
  </si>
  <si>
    <t>Stand:</t>
  </si>
  <si>
    <t>Leistung A</t>
  </si>
  <si>
    <t>Leistung B</t>
  </si>
  <si>
    <t>Leistung C</t>
  </si>
  <si>
    <t>Leistung D</t>
  </si>
  <si>
    <t>Auftragnehmer 1</t>
  </si>
  <si>
    <t>Auftragnehmer 2</t>
  </si>
  <si>
    <t xml:space="preserve">Beispiel Vergabekalender </t>
  </si>
  <si>
    <r>
      <t xml:space="preserve">Vergabedatum
</t>
    </r>
    <r>
      <rPr>
        <sz val="10"/>
        <color theme="1"/>
        <rFont val="Arial"/>
        <family val="2"/>
      </rPr>
      <t>geplant/effektiv</t>
    </r>
  </si>
  <si>
    <t>Hilfstabellen Dropdown (nicht löschen)</t>
  </si>
  <si>
    <t>Beispiel Vertragsmanagement</t>
  </si>
  <si>
    <t>PSP-Code</t>
  </si>
  <si>
    <t>Kostenvoranschlag</t>
  </si>
  <si>
    <t>Vertragsnehmer</t>
  </si>
  <si>
    <t>Vertragsnummer</t>
  </si>
  <si>
    <t>Vertragsname</t>
  </si>
  <si>
    <t>Erträge</t>
  </si>
  <si>
    <t>Vertragsteuerung</t>
  </si>
  <si>
    <t>Leistungsgegenstand</t>
  </si>
  <si>
    <t>–</t>
  </si>
  <si>
    <t>Summe Nachträge</t>
  </si>
  <si>
    <t>Gewähltes Vergabeverfahren</t>
  </si>
  <si>
    <t>Summe Rechnungen</t>
  </si>
  <si>
    <t>geplante Vergabesumme</t>
  </si>
  <si>
    <t>ursprüngliche Vertragssumme</t>
  </si>
  <si>
    <t>aktuelle Vertragssumme</t>
  </si>
  <si>
    <t>Status Vertrag</t>
  </si>
  <si>
    <t>in Vorbereitung</t>
  </si>
  <si>
    <t>abgerechnet</t>
  </si>
  <si>
    <t>aktiv</t>
  </si>
  <si>
    <t>Preisbasis</t>
  </si>
  <si>
    <t>Preisbasis AS35 (Dez. 2014 / BTI 131.8)</t>
  </si>
  <si>
    <t>ursprüngliche Verpflichtung</t>
  </si>
  <si>
    <t>Wettbewerb (SIA 142)</t>
  </si>
  <si>
    <t>Studienauftrag (SIA 143)</t>
  </si>
  <si>
    <t>Vertrag (Offerte vom 1.10.2019)</t>
  </si>
  <si>
    <t>Vertrag (Offerte vom 1.02.2022)</t>
  </si>
  <si>
    <t>Stand: RUBA 5.0 vom 01.12.2025</t>
  </si>
  <si>
    <t>Vorvertragsteuerung in Franken</t>
  </si>
  <si>
    <t>Exemple de calcul du renchérissement précontractuel</t>
  </si>
  <si>
    <t>Renchérissement précontractuel en francs</t>
  </si>
  <si>
    <t>Base de prix EA35 (déc. 2014 / BTI 131,8)</t>
  </si>
  <si>
    <t>Prestation</t>
  </si>
  <si>
    <t>Date de référence
 Renchérissement</t>
  </si>
  <si>
    <r>
      <t xml:space="preserve">Obligation
</t>
    </r>
    <r>
      <rPr>
        <sz val="10"/>
        <color theme="1"/>
        <rFont val="Arial"/>
        <family val="2"/>
      </rPr>
      <t>Montant effectif 
(budget/adjudication)</t>
    </r>
  </si>
  <si>
    <r>
      <t xml:space="preserve">Bilan financier
</t>
    </r>
    <r>
      <rPr>
        <sz val="10"/>
        <color theme="1"/>
        <rFont val="Arial"/>
        <family val="2"/>
      </rPr>
      <t>effectif</t>
    </r>
  </si>
  <si>
    <t>Renchérissement précontractuel</t>
  </si>
  <si>
    <t>Prestation propre pour l'année 2020</t>
  </si>
  <si>
    <t>Contrat (offre du 1.10.2019)</t>
  </si>
  <si>
    <t>Prestation propre pour l'année 2022</t>
  </si>
  <si>
    <t>Contrat (offre du 1.02.2022)</t>
  </si>
  <si>
    <t>État : RUBA 5.0 du 01.12.2025</t>
  </si>
  <si>
    <t>Description des prestations</t>
  </si>
  <si>
    <t>Procédure d'adjudication</t>
  </si>
  <si>
    <t>Montant prévu pour l'adjudication</t>
  </si>
  <si>
    <r>
      <t xml:space="preserve">Date d'adjudication
</t>
    </r>
    <r>
      <rPr>
        <sz val="10"/>
        <color theme="1"/>
        <rFont val="Arial"/>
        <family val="2"/>
      </rPr>
      <t>prévue/effective</t>
    </r>
  </si>
  <si>
    <t>Engagement initial</t>
  </si>
  <si>
    <t>Mandataire</t>
  </si>
  <si>
    <t>Prestation A</t>
  </si>
  <si>
    <t>Non pertinent pour la LMP</t>
  </si>
  <si>
    <t>Prestation B</t>
  </si>
  <si>
    <t>Procédure de gré à gré :</t>
  </si>
  <si>
    <t>Prestation C</t>
  </si>
  <si>
    <t>Prestation D</t>
  </si>
  <si>
    <t>Procédure ouverte</t>
  </si>
  <si>
    <t>Mandataire 1</t>
  </si>
  <si>
    <t>Mandataire 2</t>
  </si>
  <si>
    <t>Exemple de gestion des contrats</t>
  </si>
  <si>
    <t>Code PSP</t>
  </si>
  <si>
    <t>Objet de la prestation</t>
  </si>
  <si>
    <t>Procédure d'attribution choisie</t>
  </si>
  <si>
    <t>Devis</t>
  </si>
  <si>
    <t>Contractant</t>
  </si>
  <si>
    <t>Numéro du contrat</t>
  </si>
  <si>
    <t>Nom du contrat</t>
  </si>
  <si>
    <t>Montant initial du contrat</t>
  </si>
  <si>
    <t>Somme des avenants</t>
  </si>
  <si>
    <t>Montant contractuel actuel</t>
  </si>
  <si>
    <t>Total des factures</t>
  </si>
  <si>
    <t>Revenus</t>
  </si>
  <si>
    <t>Renchérissement contractuel</t>
  </si>
  <si>
    <t>Statut du contrat</t>
  </si>
  <si>
    <t>BRIC EA2035</t>
  </si>
  <si>
    <t>Tableaux auxiliaires déroulants (ne pas effacer)</t>
  </si>
  <si>
    <t>Calendrier des adjudications</t>
  </si>
  <si>
    <t>Base de prix</t>
  </si>
  <si>
    <t>Oui</t>
  </si>
  <si>
    <t>Base de prix EA35 (déc. 2014 / IRF 131,8)</t>
  </si>
  <si>
    <t>Procédure sélective</t>
  </si>
  <si>
    <t>Non</t>
  </si>
  <si>
    <t>Procédure par invitation</t>
  </si>
  <si>
    <t>décompté</t>
  </si>
  <si>
    <t>Procédure de gré à gré</t>
  </si>
  <si>
    <t>Concours (SIA 142)</t>
  </si>
  <si>
    <t>Mandat d'étude (SIA 143)</t>
  </si>
  <si>
    <t xml:space="preserve">IRF </t>
  </si>
  <si>
    <t>Date</t>
  </si>
  <si>
    <t>actif</t>
  </si>
  <si>
    <t>en cours de préparation</t>
  </si>
  <si>
    <r>
      <rPr>
        <b/>
        <sz val="10"/>
        <color theme="1"/>
        <rFont val="Arial"/>
        <family val="2"/>
      </rPr>
      <t>Rincaro precontrattuale in CHF</t>
    </r>
  </si>
  <si>
    <r>
      <rPr>
        <sz val="10"/>
        <color theme="1"/>
        <rFont val="Arial"/>
        <family val="2"/>
      </rPr>
      <t>Base dei prezzi FA35 (dic. 2014 / IRF 131.8)</t>
    </r>
  </si>
  <si>
    <r>
      <rPr>
        <b/>
        <sz val="10"/>
        <color theme="1"/>
        <rFont val="Arial"/>
        <family val="2"/>
      </rPr>
      <t>Prestazione</t>
    </r>
  </si>
  <si>
    <r>
      <rPr>
        <b/>
        <sz val="10"/>
        <color theme="1"/>
        <rFont val="Arial"/>
        <family val="2"/>
      </rPr>
      <t>Data di riferimento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del rincaro</t>
    </r>
  </si>
  <si>
    <r>
      <rPr>
        <b/>
        <sz val="10"/>
        <color theme="1"/>
        <rFont val="Arial"/>
        <family val="2"/>
      </rPr>
      <t>IRF</t>
    </r>
  </si>
  <si>
    <r>
      <rPr>
        <b/>
        <sz val="10"/>
        <color theme="1"/>
        <rFont val="Arial"/>
        <family val="2"/>
      </rPr>
      <t>Impegno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Importo effettivo 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(preventivo/aggiudicazione)</t>
    </r>
  </si>
  <si>
    <r>
      <rPr>
        <b/>
        <sz val="10"/>
        <color theme="1"/>
        <rFont val="Arial"/>
        <family val="2"/>
      </rPr>
      <t>Conto finale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effettivo</t>
    </r>
  </si>
  <si>
    <r>
      <rPr>
        <b/>
        <sz val="10"/>
        <color theme="1"/>
        <rFont val="Arial"/>
        <family val="2"/>
      </rPr>
      <t>Rincaro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precontrattuale</t>
    </r>
  </si>
  <si>
    <r>
      <rPr>
        <sz val="10"/>
        <color theme="1"/>
        <rFont val="Arial"/>
        <family val="2"/>
      </rPr>
      <t>Prestazione interna per il 2020</t>
    </r>
  </si>
  <si>
    <r>
      <rPr>
        <sz val="10"/>
        <color theme="1"/>
        <rFont val="Arial"/>
        <family val="2"/>
      </rPr>
      <t>Contratto (offerta del 1.10.2019)</t>
    </r>
  </si>
  <si>
    <r>
      <rPr>
        <sz val="10"/>
        <color theme="1"/>
        <rFont val="Arial"/>
        <family val="2"/>
      </rPr>
      <t>Prestazione interna per il 2022</t>
    </r>
  </si>
  <si>
    <r>
      <rPr>
        <sz val="10"/>
        <color theme="1"/>
        <rFont val="Arial"/>
        <family val="2"/>
      </rPr>
      <t>Contratto (offerta del 1.02.2022)</t>
    </r>
  </si>
  <si>
    <r>
      <rPr>
        <b/>
        <sz val="12"/>
        <color theme="1"/>
        <rFont val="Arial"/>
        <family val="2"/>
      </rPr>
      <t xml:space="preserve">Stato: </t>
    </r>
  </si>
  <si>
    <r>
      <rPr>
        <sz val="10"/>
        <color theme="1"/>
        <rFont val="Arial"/>
        <family val="2"/>
      </rPr>
      <t>Stato: DAAF 5.0 del 01.12.2025</t>
    </r>
  </si>
  <si>
    <r>
      <rPr>
        <b/>
        <sz val="10"/>
        <color theme="1"/>
        <rFont val="Arial"/>
        <family val="2"/>
      </rPr>
      <t>Prestazione da fornire</t>
    </r>
  </si>
  <si>
    <r>
      <rPr>
        <b/>
        <sz val="10"/>
        <color theme="1"/>
        <rFont val="Arial"/>
        <family val="2"/>
      </rPr>
      <t>Procedura di aggiudicazione</t>
    </r>
  </si>
  <si>
    <r>
      <rPr>
        <b/>
        <sz val="10"/>
        <color theme="1"/>
        <rFont val="Arial"/>
        <family val="2"/>
      </rPr>
      <t xml:space="preserve">Somma dell’aggiudicazione prevista </t>
    </r>
  </si>
  <si>
    <r>
      <rPr>
        <b/>
        <sz val="10"/>
        <color theme="1"/>
        <rFont val="Arial"/>
        <family val="2"/>
      </rPr>
      <t>Data dell’aggiudicazione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prevista/effettiva</t>
    </r>
  </si>
  <si>
    <r>
      <rPr>
        <b/>
        <sz val="10"/>
        <color theme="1"/>
        <rFont val="Arial"/>
        <family val="2"/>
      </rPr>
      <t>Impegno iniziale</t>
    </r>
  </si>
  <si>
    <r>
      <rPr>
        <b/>
        <sz val="10"/>
        <color theme="1"/>
        <rFont val="Arial"/>
        <family val="2"/>
      </rPr>
      <t>Mandatario</t>
    </r>
  </si>
  <si>
    <r>
      <rPr>
        <sz val="10"/>
        <color theme="1"/>
        <rFont val="Arial Narrow"/>
        <family val="2"/>
      </rPr>
      <t>Prestazione A</t>
    </r>
  </si>
  <si>
    <r>
      <rPr>
        <sz val="10"/>
        <color theme="1"/>
        <rFont val="Arial Narrow"/>
        <family val="2"/>
      </rPr>
      <t>Non soggetta a LAPub</t>
    </r>
  </si>
  <si>
    <t>1 000 000</t>
  </si>
  <si>
    <t>1 100 000</t>
  </si>
  <si>
    <r>
      <rPr>
        <sz val="10"/>
        <color theme="1"/>
        <rFont val="Arial Narrow"/>
        <family val="2"/>
      </rPr>
      <t>Mandatario 1</t>
    </r>
  </si>
  <si>
    <r>
      <rPr>
        <sz val="10"/>
        <color theme="1"/>
        <rFont val="Arial Narrow"/>
        <family val="2"/>
      </rPr>
      <t>Prestazione B</t>
    </r>
  </si>
  <si>
    <r>
      <rPr>
        <sz val="10"/>
        <color theme="1"/>
        <rFont val="Arial Narrow"/>
        <family val="2"/>
      </rPr>
      <t>Procedura per incarico diretto</t>
    </r>
  </si>
  <si>
    <t>200 000</t>
  </si>
  <si>
    <r>
      <rPr>
        <sz val="10"/>
        <color theme="1"/>
        <rFont val="Arial Narrow"/>
        <family val="2"/>
      </rPr>
      <t>Mandatario 2</t>
    </r>
  </si>
  <si>
    <r>
      <rPr>
        <sz val="10"/>
        <color theme="1"/>
        <rFont val="Arial Narrow"/>
        <family val="2"/>
      </rPr>
      <t>Prestazione C</t>
    </r>
  </si>
  <si>
    <t>500 000</t>
  </si>
  <si>
    <r>
      <rPr>
        <sz val="10"/>
        <color theme="1"/>
        <rFont val="Arial Narrow"/>
        <family val="2"/>
      </rPr>
      <t>Prestazione D</t>
    </r>
  </si>
  <si>
    <r>
      <rPr>
        <sz val="10"/>
        <color theme="1"/>
        <rFont val="Arial Narrow"/>
        <family val="2"/>
      </rPr>
      <t>Pubblico concorso</t>
    </r>
  </si>
  <si>
    <t>12 000 000</t>
  </si>
  <si>
    <r>
      <rPr>
        <b/>
        <sz val="10"/>
        <color theme="1"/>
        <rFont val="Arial"/>
        <family val="2"/>
      </rPr>
      <t>Codice PSP</t>
    </r>
  </si>
  <si>
    <r>
      <rPr>
        <b/>
        <sz val="10"/>
        <color theme="1"/>
        <rFont val="Arial"/>
        <family val="2"/>
      </rPr>
      <t xml:space="preserve">Oggetto della prestazione </t>
    </r>
  </si>
  <si>
    <r>
      <rPr>
        <b/>
        <sz val="10"/>
        <color theme="1"/>
        <rFont val="Arial"/>
        <family val="2"/>
      </rPr>
      <t>Procedura di aggiudicazione scelta</t>
    </r>
  </si>
  <si>
    <r>
      <rPr>
        <b/>
        <sz val="10"/>
        <color theme="1"/>
        <rFont val="Arial"/>
        <family val="2"/>
      </rPr>
      <t>Preventivo dei costi</t>
    </r>
  </si>
  <si>
    <r>
      <rPr>
        <b/>
        <sz val="10"/>
        <color theme="1"/>
        <rFont val="Arial"/>
        <family val="2"/>
      </rPr>
      <t>Contraente</t>
    </r>
  </si>
  <si>
    <r>
      <rPr>
        <b/>
        <sz val="10"/>
        <color theme="1"/>
        <rFont val="Arial"/>
        <family val="2"/>
      </rPr>
      <t>Numero del contratto</t>
    </r>
  </si>
  <si>
    <r>
      <rPr>
        <b/>
        <sz val="10"/>
        <color theme="1"/>
        <rFont val="Arial"/>
        <family val="2"/>
      </rPr>
      <t>Designazione del contratto</t>
    </r>
  </si>
  <si>
    <r>
      <rPr>
        <b/>
        <sz val="10"/>
        <color theme="1"/>
        <rFont val="Arial"/>
        <family val="2"/>
      </rPr>
      <t>Importo iniziale del contratto</t>
    </r>
  </si>
  <si>
    <r>
      <rPr>
        <b/>
        <sz val="10"/>
        <color theme="1"/>
        <rFont val="Arial"/>
        <family val="2"/>
      </rPr>
      <t>Somma delle aggiunte</t>
    </r>
  </si>
  <si>
    <r>
      <rPr>
        <b/>
        <sz val="10"/>
        <color theme="1"/>
        <rFont val="Arial"/>
        <family val="2"/>
      </rPr>
      <t>Importo attuale del contratto</t>
    </r>
  </si>
  <si>
    <r>
      <rPr>
        <b/>
        <sz val="10"/>
        <color theme="1"/>
        <rFont val="Arial"/>
        <family val="2"/>
      </rPr>
      <t>Totale delle fatture</t>
    </r>
  </si>
  <si>
    <r>
      <rPr>
        <b/>
        <sz val="10"/>
        <color theme="1"/>
        <rFont val="Arial"/>
        <family val="2"/>
      </rPr>
      <t>Ricavi</t>
    </r>
  </si>
  <si>
    <r>
      <rPr>
        <b/>
        <sz val="10"/>
        <color theme="1"/>
        <rFont val="Arial"/>
        <family val="2"/>
      </rPr>
      <t>Rincaro contrattuale</t>
    </r>
  </si>
  <si>
    <r>
      <rPr>
        <b/>
        <sz val="10"/>
        <color theme="1"/>
        <rFont val="Arial"/>
        <family val="2"/>
      </rPr>
      <t>Stato del contratto</t>
    </r>
  </si>
  <si>
    <r>
      <rPr>
        <sz val="10"/>
        <color theme="1"/>
        <rFont val="Arial"/>
        <family val="2"/>
      </rPr>
      <t>Data</t>
    </r>
  </si>
  <si>
    <r>
      <rPr>
        <sz val="10"/>
        <color theme="1"/>
        <rFont val="Arial"/>
        <family val="2"/>
      </rPr>
      <t>IRF</t>
    </r>
  </si>
  <si>
    <r>
      <rPr>
        <sz val="10"/>
        <color theme="1"/>
        <rFont val="Arial"/>
        <family val="2"/>
      </rPr>
      <t>BRIC FA2035</t>
    </r>
  </si>
  <si>
    <r>
      <rPr>
        <sz val="10"/>
        <color theme="1"/>
        <rFont val="Arial"/>
        <family val="2"/>
      </rPr>
      <t>Tabelle ausiliarie Menù a tendina (non cancellare)</t>
    </r>
  </si>
  <si>
    <r>
      <rPr>
        <b/>
        <sz val="10"/>
        <color theme="1"/>
        <rFont val="Arial"/>
        <family val="2"/>
      </rPr>
      <t>Calendario di aggiudicazione</t>
    </r>
  </si>
  <si>
    <r>
      <rPr>
        <b/>
        <sz val="10"/>
        <color theme="1"/>
        <rFont val="Arial"/>
        <family val="2"/>
      </rPr>
      <t>Base dei prezzi</t>
    </r>
  </si>
  <si>
    <r>
      <rPr>
        <sz val="10"/>
        <color theme="1"/>
        <rFont val="Arial"/>
        <family val="2"/>
      </rPr>
      <t>Procedura di pubblico concorso</t>
    </r>
  </si>
  <si>
    <r>
      <rPr>
        <sz val="10"/>
        <color theme="1"/>
        <rFont val="Arial"/>
        <family val="2"/>
      </rPr>
      <t>Sì</t>
    </r>
  </si>
  <si>
    <r>
      <rPr>
        <sz val="10"/>
        <color theme="1"/>
        <rFont val="Arial"/>
        <family val="2"/>
      </rPr>
      <t>In preparazione</t>
    </r>
  </si>
  <si>
    <r>
      <rPr>
        <sz val="10"/>
        <color theme="1"/>
        <rFont val="Arial"/>
        <family val="2"/>
      </rPr>
      <t>Procedura selettiva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</si>
  <si>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</si>
  <si>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Attivo</t>
    </r>
  </si>
  <si>
    <r>
      <rPr>
        <sz val="10"/>
        <color theme="1"/>
        <rFont val="Arial"/>
        <family val="2"/>
      </rPr>
      <t>Procedura mediante invito</t>
    </r>
  </si>
  <si>
    <r>
      <rPr>
        <sz val="10"/>
        <color theme="1"/>
        <rFont val="Arial"/>
        <family val="2"/>
      </rPr>
      <t>–</t>
    </r>
  </si>
  <si>
    <r>
      <rPr>
        <sz val="10"/>
        <color theme="1"/>
        <rFont val="Arial"/>
        <family val="2"/>
      </rPr>
      <t>Conteggiato</t>
    </r>
  </si>
  <si>
    <r>
      <rPr>
        <sz val="10"/>
        <color theme="1"/>
        <rFont val="Arial"/>
        <family val="2"/>
      </rPr>
      <t>Procedura per incarico diretto</t>
    </r>
  </si>
  <si>
    <r>
      <rPr>
        <sz val="10"/>
        <color theme="1"/>
        <rFont val="Arial"/>
        <family val="2"/>
      </rPr>
      <t>Non pertinente LAPub</t>
    </r>
  </si>
  <si>
    <r>
      <rPr>
        <sz val="10"/>
        <color theme="1"/>
        <rFont val="Arial"/>
        <family val="2"/>
      </rPr>
      <t>Concorso (SIA 142)</t>
    </r>
  </si>
  <si>
    <r>
      <rPr>
        <sz val="10"/>
        <color theme="1"/>
        <rFont val="Arial"/>
        <family val="2"/>
      </rPr>
      <t xml:space="preserve">Mandato di studio (SIA 143) </t>
    </r>
  </si>
  <si>
    <t>Exemple de calendrier des attributions</t>
  </si>
  <si>
    <t>Esempio di calcolo del rincaro precontrattuale</t>
  </si>
  <si>
    <t>Esempio di calendario di aggiudicazione</t>
  </si>
  <si>
    <t>Esempio di gestione contrattuale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</si>
</sst>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mmmm\ yyyy"/>
    <numFmt numFmtId="165" formatCode="_ * #,##0.0_ ;_ * \-#,##0.0_ ;_ * &quot;-&quot;??_ ;_ @_ "/>
    <numFmt numFmtId="166" formatCode="_ * #,##0_ ;_ * \-#,##0_ ;_ * &quot;-&quot;??_ ;_ @_ "/>
    <numFmt numFmtId="167" formatCode="dd/mm/yyyy;@"/>
    <numFmt numFmtId="168" formatCode="[$-100C]d/\ mmmm\ yyyy;@"/>
    <numFmt numFmtId="169" formatCode="[$-810]d/\ mmmm\ yyyy;@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color theme="1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2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165" fontId="5" fillId="0" borderId="0" xfId="1" applyNumberFormat="1" applyFont="1"/>
    <xf numFmtId="165" fontId="5" fillId="0" borderId="0" xfId="0" applyNumberFormat="1" applyFont="1"/>
    <xf numFmtId="0" fontId="2" fillId="0" borderId="0" xfId="0" applyFont="1"/>
    <xf numFmtId="0" fontId="0" fillId="0" borderId="0" xfId="0" quotePrefix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0" fillId="2" borderId="0" xfId="0" applyFill="1"/>
    <xf numFmtId="14" fontId="0" fillId="0" borderId="13" xfId="0" applyNumberFormat="1" applyBorder="1"/>
    <xf numFmtId="43" fontId="0" fillId="0" borderId="13" xfId="1" applyFont="1" applyBorder="1"/>
    <xf numFmtId="14" fontId="0" fillId="0" borderId="15" xfId="0" applyNumberFormat="1" applyBorder="1"/>
    <xf numFmtId="43" fontId="0" fillId="0" borderId="15" xfId="1" applyFont="1" applyBorder="1"/>
    <xf numFmtId="0" fontId="2" fillId="0" borderId="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wrapText="1" indent="1"/>
    </xf>
    <xf numFmtId="0" fontId="7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14" fontId="8" fillId="0" borderId="0" xfId="0" applyNumberFormat="1" applyFont="1"/>
    <xf numFmtId="43" fontId="8" fillId="0" borderId="13" xfId="1" applyFont="1" applyBorder="1"/>
    <xf numFmtId="0" fontId="8" fillId="0" borderId="13" xfId="0" applyFont="1" applyBorder="1"/>
    <xf numFmtId="43" fontId="8" fillId="0" borderId="14" xfId="0" applyNumberFormat="1" applyFont="1" applyBorder="1"/>
    <xf numFmtId="14" fontId="8" fillId="0" borderId="13" xfId="0" applyNumberFormat="1" applyFont="1" applyBorder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165" fontId="8" fillId="0" borderId="12" xfId="1" applyNumberFormat="1" applyFont="1" applyBorder="1"/>
    <xf numFmtId="165" fontId="8" fillId="0" borderId="13" xfId="1" applyNumberFormat="1" applyFont="1" applyBorder="1"/>
    <xf numFmtId="43" fontId="8" fillId="0" borderId="16" xfId="0" applyNumberFormat="1" applyFont="1" applyBorder="1"/>
    <xf numFmtId="43" fontId="8" fillId="0" borderId="12" xfId="1" applyFont="1" applyBorder="1"/>
    <xf numFmtId="14" fontId="8" fillId="0" borderId="12" xfId="0" applyNumberFormat="1" applyFont="1" applyBorder="1"/>
    <xf numFmtId="166" fontId="8" fillId="0" borderId="12" xfId="1" applyNumberFormat="1" applyFont="1" applyBorder="1"/>
    <xf numFmtId="14" fontId="8" fillId="0" borderId="12" xfId="1" applyNumberFormat="1" applyFont="1" applyBorder="1" applyAlignment="1">
      <alignment horizontal="left" indent="1"/>
    </xf>
    <xf numFmtId="166" fontId="8" fillId="0" borderId="12" xfId="0" applyNumberFormat="1" applyFont="1" applyBorder="1"/>
    <xf numFmtId="166" fontId="8" fillId="0" borderId="13" xfId="1" applyNumberFormat="1" applyFont="1" applyBorder="1"/>
    <xf numFmtId="14" fontId="8" fillId="0" borderId="13" xfId="1" applyNumberFormat="1" applyFont="1" applyBorder="1" applyAlignment="1">
      <alignment horizontal="left" indent="1"/>
    </xf>
    <xf numFmtId="166" fontId="8" fillId="0" borderId="13" xfId="0" applyNumberFormat="1" applyFont="1" applyBorder="1"/>
    <xf numFmtId="43" fontId="8" fillId="0" borderId="13" xfId="1" applyFont="1" applyBorder="1" applyAlignment="1">
      <alignment horizontal="left" indent="1"/>
    </xf>
    <xf numFmtId="0" fontId="8" fillId="0" borderId="13" xfId="0" applyFont="1" applyBorder="1" applyAlignment="1">
      <alignment horizontal="left" indent="1"/>
    </xf>
    <xf numFmtId="0" fontId="8" fillId="0" borderId="15" xfId="0" applyFont="1" applyBorder="1"/>
    <xf numFmtId="166" fontId="8" fillId="0" borderId="15" xfId="0" applyNumberFormat="1" applyFont="1" applyBorder="1"/>
    <xf numFmtId="0" fontId="8" fillId="0" borderId="15" xfId="0" applyFont="1" applyBorder="1" applyAlignment="1">
      <alignment horizontal="left" indent="1"/>
    </xf>
    <xf numFmtId="43" fontId="8" fillId="0" borderId="2" xfId="1" applyFont="1" applyBorder="1"/>
    <xf numFmtId="14" fontId="8" fillId="0" borderId="3" xfId="0" applyNumberFormat="1" applyFont="1" applyBorder="1"/>
    <xf numFmtId="165" fontId="8" fillId="0" borderId="2" xfId="1" applyNumberFormat="1" applyFont="1" applyBorder="1"/>
    <xf numFmtId="165" fontId="8" fillId="0" borderId="4" xfId="1" applyNumberFormat="1" applyFont="1" applyBorder="1"/>
    <xf numFmtId="165" fontId="8" fillId="0" borderId="3" xfId="1" applyNumberFormat="1" applyFont="1" applyBorder="1"/>
    <xf numFmtId="43" fontId="8" fillId="0" borderId="3" xfId="1" applyFont="1" applyBorder="1"/>
    <xf numFmtId="43" fontId="8" fillId="0" borderId="4" xfId="0" applyNumberFormat="1" applyFont="1" applyBorder="1"/>
    <xf numFmtId="43" fontId="8" fillId="0" borderId="5" xfId="1" applyFont="1" applyBorder="1"/>
    <xf numFmtId="165" fontId="8" fillId="0" borderId="5" xfId="1" applyNumberFormat="1" applyFont="1" applyBorder="1"/>
    <xf numFmtId="165" fontId="8" fillId="0" borderId="6" xfId="1" applyNumberFormat="1" applyFont="1" applyBorder="1"/>
    <xf numFmtId="165" fontId="8" fillId="0" borderId="0" xfId="1" applyNumberFormat="1" applyFont="1" applyBorder="1"/>
    <xf numFmtId="43" fontId="8" fillId="0" borderId="0" xfId="1" applyFont="1" applyBorder="1"/>
    <xf numFmtId="43" fontId="8" fillId="0" borderId="6" xfId="0" applyNumberFormat="1" applyFont="1" applyBorder="1"/>
    <xf numFmtId="0" fontId="8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zoomScaleNormal="100" workbookViewId="0"/>
  </sheetViews>
  <sheetFormatPr baseColWidth="10" defaultRowHeight="12.75" x14ac:dyDescent="0.2"/>
  <cols>
    <col min="1" max="1" width="31.42578125" customWidth="1"/>
    <col min="2" max="2" width="18.42578125" bestFit="1" customWidth="1"/>
    <col min="4" max="4" width="23.5703125" customWidth="1"/>
    <col min="5" max="5" width="19.42578125" customWidth="1"/>
    <col min="6" max="6" width="14" customWidth="1"/>
  </cols>
  <sheetData>
    <row r="1" spans="1:9" ht="36.75" customHeight="1" x14ac:dyDescent="0.4">
      <c r="A1" s="24" t="s">
        <v>8</v>
      </c>
      <c r="E1" s="32" t="s">
        <v>61</v>
      </c>
      <c r="F1" s="33">
        <f>SUM(F5:F25)</f>
        <v>32.773851859599503</v>
      </c>
    </row>
    <row r="2" spans="1:9" x14ac:dyDescent="0.2">
      <c r="A2" t="s">
        <v>54</v>
      </c>
      <c r="F2" s="5"/>
    </row>
    <row r="3" spans="1:9" x14ac:dyDescent="0.2">
      <c r="F3" s="5"/>
    </row>
    <row r="4" spans="1:9" ht="38.25" x14ac:dyDescent="0.2">
      <c r="A4" s="25" t="s">
        <v>4</v>
      </c>
      <c r="B4" s="26" t="s">
        <v>6</v>
      </c>
      <c r="C4" s="25" t="s">
        <v>1</v>
      </c>
      <c r="D4" s="26" t="s">
        <v>9</v>
      </c>
      <c r="E4" s="26" t="s">
        <v>10</v>
      </c>
      <c r="F4" s="26" t="s">
        <v>7</v>
      </c>
    </row>
    <row r="5" spans="1:9" x14ac:dyDescent="0.2">
      <c r="A5" s="17" t="s">
        <v>3</v>
      </c>
      <c r="B5" s="31">
        <v>43800</v>
      </c>
      <c r="C5" s="34">
        <f>VLOOKUP(B5,'Hilfstabelle d'!A:B,2,TRUE)</f>
        <v>133.6</v>
      </c>
      <c r="D5" s="30">
        <v>100</v>
      </c>
      <c r="E5" s="30">
        <v>95</v>
      </c>
      <c r="F5" s="30">
        <f>IF(ISBLANK(E5),D5,E5)*(1-1/C5*UKB)</f>
        <v>1.2799401197604761</v>
      </c>
      <c r="G5" s="6"/>
      <c r="I5" s="5"/>
    </row>
    <row r="6" spans="1:9" x14ac:dyDescent="0.2">
      <c r="A6" s="17" t="s">
        <v>58</v>
      </c>
      <c r="B6" s="31">
        <v>43739</v>
      </c>
      <c r="C6" s="35">
        <f>VLOOKUP(B6,'Hilfstabelle d'!A:B,2,TRUE)</f>
        <v>133.6</v>
      </c>
      <c r="D6" s="30">
        <v>200</v>
      </c>
      <c r="E6" s="30">
        <v>220</v>
      </c>
      <c r="F6" s="30">
        <f>IF(ISBLANK(E6),D6,E6)*(1-1/C6*UKB)</f>
        <v>2.964071856287418</v>
      </c>
      <c r="G6" s="6"/>
    </row>
    <row r="7" spans="1:9" x14ac:dyDescent="0.2">
      <c r="A7" s="17" t="s">
        <v>5</v>
      </c>
      <c r="B7" s="31">
        <v>44531</v>
      </c>
      <c r="C7" s="35">
        <f>VLOOKUP(B7,'Hilfstabelle d'!A:B,2,TRUE)</f>
        <v>137.4</v>
      </c>
      <c r="D7" s="30">
        <v>300</v>
      </c>
      <c r="E7" s="30"/>
      <c r="F7" s="30">
        <f>IF(ISBLANK(E7),D7,E7)*(1-1/C7*UKB)</f>
        <v>12.227074235807834</v>
      </c>
      <c r="G7" s="6"/>
    </row>
    <row r="8" spans="1:9" x14ac:dyDescent="0.2">
      <c r="A8" s="17" t="s">
        <v>59</v>
      </c>
      <c r="B8" s="31">
        <v>44593</v>
      </c>
      <c r="C8" s="35">
        <f>VLOOKUP(B8,'Hilfstabelle d'!A:B,2,TRUE)</f>
        <v>137.4</v>
      </c>
      <c r="D8" s="30">
        <v>400</v>
      </c>
      <c r="E8" s="30"/>
      <c r="F8" s="30">
        <f>IF(ISBLANK(E8),D8,E8)*(1-1/C8*UKB)</f>
        <v>16.302765647743776</v>
      </c>
      <c r="G8" s="6"/>
    </row>
    <row r="9" spans="1:9" x14ac:dyDescent="0.2">
      <c r="A9" s="17"/>
      <c r="B9" s="16"/>
      <c r="C9" s="16"/>
      <c r="D9" s="30"/>
      <c r="E9" s="30"/>
      <c r="F9" s="30"/>
    </row>
    <row r="10" spans="1:9" x14ac:dyDescent="0.2">
      <c r="A10" s="17"/>
      <c r="B10" s="16"/>
      <c r="C10" s="16"/>
      <c r="D10" s="30"/>
      <c r="E10" s="30"/>
      <c r="F10" s="30"/>
    </row>
    <row r="11" spans="1:9" x14ac:dyDescent="0.2">
      <c r="A11" s="17"/>
      <c r="B11" s="16"/>
      <c r="C11" s="16"/>
      <c r="D11" s="30"/>
      <c r="E11" s="30"/>
      <c r="F11" s="30"/>
    </row>
    <row r="12" spans="1:9" x14ac:dyDescent="0.2">
      <c r="A12" s="17"/>
      <c r="B12" s="16"/>
      <c r="C12" s="16"/>
      <c r="D12" s="30"/>
      <c r="E12" s="30"/>
      <c r="F12" s="30"/>
    </row>
    <row r="13" spans="1:9" x14ac:dyDescent="0.2">
      <c r="A13" s="17"/>
      <c r="B13" s="16"/>
      <c r="C13" s="16"/>
      <c r="D13" s="30"/>
      <c r="E13" s="30"/>
      <c r="F13" s="30"/>
    </row>
    <row r="14" spans="1:9" x14ac:dyDescent="0.2">
      <c r="A14" s="17"/>
      <c r="B14" s="16"/>
      <c r="C14" s="16"/>
      <c r="D14" s="30"/>
      <c r="E14" s="30"/>
      <c r="F14" s="30"/>
    </row>
    <row r="15" spans="1:9" x14ac:dyDescent="0.2">
      <c r="A15" s="17"/>
      <c r="B15" s="16"/>
      <c r="C15" s="16"/>
      <c r="D15" s="30"/>
      <c r="E15" s="30"/>
      <c r="F15" s="30"/>
    </row>
    <row r="16" spans="1:9" x14ac:dyDescent="0.2">
      <c r="A16" s="17"/>
      <c r="B16" s="16"/>
      <c r="C16" s="16"/>
      <c r="D16" s="30"/>
      <c r="E16" s="30"/>
      <c r="F16" s="30"/>
    </row>
    <row r="17" spans="1:6" x14ac:dyDescent="0.2">
      <c r="A17" s="17"/>
      <c r="B17" s="16"/>
      <c r="C17" s="16"/>
      <c r="D17" s="30"/>
      <c r="E17" s="30"/>
      <c r="F17" s="30"/>
    </row>
    <row r="18" spans="1:6" x14ac:dyDescent="0.2">
      <c r="A18" s="17"/>
      <c r="B18" s="16"/>
      <c r="C18" s="16"/>
      <c r="D18" s="30"/>
      <c r="E18" s="30"/>
      <c r="F18" s="30"/>
    </row>
    <row r="19" spans="1:6" x14ac:dyDescent="0.2">
      <c r="A19" s="17"/>
      <c r="B19" s="16"/>
      <c r="C19" s="16"/>
      <c r="D19" s="30"/>
      <c r="E19" s="30"/>
      <c r="F19" s="30"/>
    </row>
    <row r="20" spans="1:6" x14ac:dyDescent="0.2">
      <c r="A20" s="17"/>
      <c r="B20" s="16"/>
      <c r="C20" s="16"/>
      <c r="D20" s="30"/>
      <c r="E20" s="30"/>
      <c r="F20" s="30"/>
    </row>
    <row r="21" spans="1:6" x14ac:dyDescent="0.2">
      <c r="A21" s="17"/>
      <c r="B21" s="16"/>
      <c r="C21" s="16"/>
      <c r="D21" s="30"/>
      <c r="E21" s="30"/>
      <c r="F21" s="30"/>
    </row>
    <row r="22" spans="1:6" x14ac:dyDescent="0.2">
      <c r="A22" s="17"/>
      <c r="B22" s="16"/>
      <c r="C22" s="16"/>
      <c r="D22" s="30"/>
      <c r="E22" s="30"/>
      <c r="F22" s="30"/>
    </row>
    <row r="23" spans="1:6" x14ac:dyDescent="0.2">
      <c r="A23" s="19"/>
      <c r="B23" s="18"/>
      <c r="C23" s="18"/>
      <c r="D23" s="36"/>
      <c r="E23" s="36"/>
      <c r="F23" s="36"/>
    </row>
    <row r="24" spans="1:6" x14ac:dyDescent="0.2">
      <c r="A24" s="3"/>
      <c r="B24" s="1"/>
      <c r="C24" s="4"/>
      <c r="D24" s="3"/>
      <c r="F24" s="5"/>
    </row>
    <row r="25" spans="1:6" x14ac:dyDescent="0.2">
      <c r="A25" s="3"/>
      <c r="B25" s="1"/>
      <c r="C25" s="4"/>
      <c r="D25" s="3"/>
      <c r="F25" s="5"/>
    </row>
    <row r="26" spans="1:6" x14ac:dyDescent="0.2">
      <c r="A26" s="3"/>
      <c r="B26" s="1"/>
      <c r="C26" s="4"/>
      <c r="D26" s="3"/>
      <c r="F26" s="5"/>
    </row>
  </sheetData>
  <pageMargins left="0.7" right="0.7" top="0.78740157499999996" bottom="0.78740157499999996" header="0.3" footer="0.3"/>
  <pageSetup paperSize="9" scale="75" orientation="portrait" r:id="rId1"/>
  <headerFooter>
    <oddFooter>&amp;R&amp;8Formular-Version: RUBA 5.0 vom 01.12.2025</oddFooter>
  </headerFooter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4391A18-68E8-4DA4-B032-40ACAE067039}">
          <x14:formula1>
            <xm:f>'Hilfstabelle d'!$L$3:$L$6</xm:f>
          </x14:formula1>
          <xm:sqref>A2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7066-D160-49E6-A36F-2217AD0B2DC2}">
  <dimension ref="A1:H37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31.28515625" customWidth="1"/>
    <col min="2" max="2" width="20.7109375" bestFit="1" customWidth="1"/>
    <col min="3" max="4" width="17.7109375" customWidth="1"/>
    <col min="5" max="5" width="17.85546875" customWidth="1"/>
    <col min="6" max="6" width="17.7109375" customWidth="1"/>
  </cols>
  <sheetData>
    <row r="1" spans="1:8" ht="26.25" x14ac:dyDescent="0.4">
      <c r="A1" s="24" t="s">
        <v>191</v>
      </c>
      <c r="E1" s="13" t="s">
        <v>134</v>
      </c>
      <c r="F1" s="14">
        <v>45657</v>
      </c>
    </row>
    <row r="2" spans="1:8" x14ac:dyDescent="0.2">
      <c r="E2" s="5"/>
    </row>
    <row r="3" spans="1:8" x14ac:dyDescent="0.2">
      <c r="A3" t="s">
        <v>135</v>
      </c>
      <c r="E3" s="5"/>
    </row>
    <row r="4" spans="1:8" ht="51" x14ac:dyDescent="0.2">
      <c r="A4" s="22" t="s">
        <v>136</v>
      </c>
      <c r="B4" s="20" t="s">
        <v>137</v>
      </c>
      <c r="C4" s="20" t="s">
        <v>138</v>
      </c>
      <c r="D4" s="20" t="s">
        <v>139</v>
      </c>
      <c r="E4" s="20" t="s">
        <v>140</v>
      </c>
      <c r="F4" s="20" t="s">
        <v>141</v>
      </c>
    </row>
    <row r="5" spans="1:8" x14ac:dyDescent="0.2">
      <c r="A5" s="37" t="s">
        <v>142</v>
      </c>
      <c r="B5" s="38" t="s">
        <v>143</v>
      </c>
      <c r="C5" s="39" t="s">
        <v>144</v>
      </c>
      <c r="D5" s="40">
        <v>45580</v>
      </c>
      <c r="E5" s="41" t="s">
        <v>145</v>
      </c>
      <c r="F5" s="37" t="s">
        <v>146</v>
      </c>
      <c r="H5" s="5"/>
    </row>
    <row r="6" spans="1:8" x14ac:dyDescent="0.2">
      <c r="A6" s="28" t="s">
        <v>147</v>
      </c>
      <c r="B6" s="31" t="s">
        <v>148</v>
      </c>
      <c r="C6" s="42" t="s">
        <v>149</v>
      </c>
      <c r="D6" s="43">
        <v>45597</v>
      </c>
      <c r="E6" s="44">
        <v>200000</v>
      </c>
      <c r="F6" s="28" t="s">
        <v>150</v>
      </c>
    </row>
    <row r="7" spans="1:8" x14ac:dyDescent="0.2">
      <c r="A7" s="28" t="s">
        <v>151</v>
      </c>
      <c r="B7" s="31" t="s">
        <v>143</v>
      </c>
      <c r="C7" s="42" t="s">
        <v>152</v>
      </c>
      <c r="D7" s="43">
        <v>46003</v>
      </c>
      <c r="E7" s="44"/>
      <c r="F7" s="28"/>
    </row>
    <row r="8" spans="1:8" x14ac:dyDescent="0.2">
      <c r="A8" s="28" t="s">
        <v>153</v>
      </c>
      <c r="B8" s="31" t="s">
        <v>154</v>
      </c>
      <c r="C8" s="42" t="s">
        <v>155</v>
      </c>
      <c r="D8" s="43">
        <v>46753</v>
      </c>
      <c r="E8" s="44"/>
      <c r="F8" s="28"/>
    </row>
    <row r="9" spans="1:8" x14ac:dyDescent="0.2">
      <c r="A9" s="28"/>
      <c r="B9" s="31"/>
      <c r="C9" s="42"/>
      <c r="D9" s="45"/>
      <c r="E9" s="44"/>
      <c r="F9" s="28"/>
    </row>
    <row r="10" spans="1:8" x14ac:dyDescent="0.2">
      <c r="A10" s="28"/>
      <c r="B10" s="31"/>
      <c r="C10" s="42"/>
      <c r="D10" s="45"/>
      <c r="E10" s="44"/>
      <c r="F10" s="28"/>
    </row>
    <row r="11" spans="1:8" x14ac:dyDescent="0.2">
      <c r="A11" s="28"/>
      <c r="B11" s="31"/>
      <c r="C11" s="42"/>
      <c r="D11" s="45"/>
      <c r="E11" s="44"/>
      <c r="F11" s="28"/>
    </row>
    <row r="12" spans="1:8" x14ac:dyDescent="0.2">
      <c r="A12" s="28"/>
      <c r="B12" s="31"/>
      <c r="C12" s="42"/>
      <c r="D12" s="45"/>
      <c r="E12" s="44"/>
      <c r="F12" s="28"/>
    </row>
    <row r="13" spans="1:8" x14ac:dyDescent="0.2">
      <c r="A13" s="28"/>
      <c r="B13" s="31"/>
      <c r="C13" s="42"/>
      <c r="D13" s="45"/>
      <c r="E13" s="44"/>
      <c r="F13" s="28"/>
    </row>
    <row r="14" spans="1:8" x14ac:dyDescent="0.2">
      <c r="A14" s="28"/>
      <c r="B14" s="31"/>
      <c r="C14" s="42"/>
      <c r="D14" s="45"/>
      <c r="E14" s="44"/>
      <c r="F14" s="28"/>
    </row>
    <row r="15" spans="1:8" x14ac:dyDescent="0.2">
      <c r="A15" s="28"/>
      <c r="B15" s="31"/>
      <c r="C15" s="42"/>
      <c r="D15" s="45"/>
      <c r="E15" s="44"/>
      <c r="F15" s="28"/>
    </row>
    <row r="16" spans="1:8" x14ac:dyDescent="0.2">
      <c r="A16" s="28"/>
      <c r="B16" s="31"/>
      <c r="C16" s="42"/>
      <c r="D16" s="45"/>
      <c r="E16" s="44"/>
      <c r="F16" s="28"/>
    </row>
    <row r="17" spans="1:6" x14ac:dyDescent="0.2">
      <c r="A17" s="28"/>
      <c r="B17" s="31"/>
      <c r="C17" s="42"/>
      <c r="D17" s="45"/>
      <c r="E17" s="44"/>
      <c r="F17" s="28"/>
    </row>
    <row r="18" spans="1:6" x14ac:dyDescent="0.2">
      <c r="A18" s="28"/>
      <c r="B18" s="31"/>
      <c r="C18" s="42"/>
      <c r="D18" s="45"/>
      <c r="E18" s="44"/>
      <c r="F18" s="28"/>
    </row>
    <row r="19" spans="1:6" x14ac:dyDescent="0.2">
      <c r="A19" s="28"/>
      <c r="B19" s="31"/>
      <c r="C19" s="42"/>
      <c r="D19" s="45"/>
      <c r="E19" s="44"/>
      <c r="F19" s="28"/>
    </row>
    <row r="20" spans="1:6" x14ac:dyDescent="0.2">
      <c r="A20" s="28"/>
      <c r="B20" s="31"/>
      <c r="C20" s="42"/>
      <c r="D20" s="45"/>
      <c r="E20" s="44"/>
      <c r="F20" s="28"/>
    </row>
    <row r="21" spans="1:6" x14ac:dyDescent="0.2">
      <c r="A21" s="28"/>
      <c r="B21" s="31"/>
      <c r="C21" s="42"/>
      <c r="D21" s="45"/>
      <c r="E21" s="44"/>
      <c r="F21" s="28"/>
    </row>
    <row r="22" spans="1:6" x14ac:dyDescent="0.2">
      <c r="A22" s="28"/>
      <c r="B22" s="31"/>
      <c r="C22" s="42"/>
      <c r="D22" s="45"/>
      <c r="E22" s="44"/>
      <c r="F22" s="28"/>
    </row>
    <row r="23" spans="1:6" x14ac:dyDescent="0.2">
      <c r="A23" s="28"/>
      <c r="B23" s="31"/>
      <c r="C23" s="42"/>
      <c r="D23" s="45"/>
      <c r="E23" s="44"/>
      <c r="F23" s="28"/>
    </row>
    <row r="24" spans="1:6" x14ac:dyDescent="0.2">
      <c r="A24" s="28"/>
      <c r="B24" s="31"/>
      <c r="C24" s="42"/>
      <c r="D24" s="45"/>
      <c r="E24" s="44"/>
      <c r="F24" s="28"/>
    </row>
    <row r="25" spans="1:6" x14ac:dyDescent="0.2">
      <c r="A25" s="28"/>
      <c r="B25" s="31"/>
      <c r="C25" s="42"/>
      <c r="D25" s="45"/>
      <c r="E25" s="44"/>
      <c r="F25" s="28"/>
    </row>
    <row r="26" spans="1:6" x14ac:dyDescent="0.2">
      <c r="A26" s="28"/>
      <c r="B26" s="31"/>
      <c r="C26" s="42"/>
      <c r="D26" s="45"/>
      <c r="E26" s="44"/>
      <c r="F26" s="28"/>
    </row>
    <row r="27" spans="1:6" x14ac:dyDescent="0.2">
      <c r="A27" s="29"/>
      <c r="B27" s="29"/>
      <c r="C27" s="44"/>
      <c r="D27" s="46"/>
      <c r="E27" s="44"/>
      <c r="F27" s="29"/>
    </row>
    <row r="28" spans="1:6" x14ac:dyDescent="0.2">
      <c r="A28" s="29"/>
      <c r="B28" s="29"/>
      <c r="C28" s="44"/>
      <c r="D28" s="46"/>
      <c r="E28" s="44"/>
      <c r="F28" s="29"/>
    </row>
    <row r="29" spans="1:6" x14ac:dyDescent="0.2">
      <c r="A29" s="29"/>
      <c r="B29" s="29"/>
      <c r="C29" s="44"/>
      <c r="D29" s="46"/>
      <c r="E29" s="44"/>
      <c r="F29" s="29"/>
    </row>
    <row r="30" spans="1:6" x14ac:dyDescent="0.2">
      <c r="A30" s="29"/>
      <c r="B30" s="29"/>
      <c r="C30" s="44"/>
      <c r="D30" s="46"/>
      <c r="E30" s="44"/>
      <c r="F30" s="29"/>
    </row>
    <row r="31" spans="1:6" x14ac:dyDescent="0.2">
      <c r="A31" s="29"/>
      <c r="B31" s="29"/>
      <c r="C31" s="44"/>
      <c r="D31" s="46"/>
      <c r="E31" s="44"/>
      <c r="F31" s="29"/>
    </row>
    <row r="32" spans="1:6" x14ac:dyDescent="0.2">
      <c r="A32" s="29"/>
      <c r="B32" s="29"/>
      <c r="C32" s="44"/>
      <c r="D32" s="46"/>
      <c r="E32" s="44"/>
      <c r="F32" s="29"/>
    </row>
    <row r="33" spans="1:6" x14ac:dyDescent="0.2">
      <c r="A33" s="29"/>
      <c r="B33" s="29"/>
      <c r="C33" s="44"/>
      <c r="D33" s="46"/>
      <c r="E33" s="44"/>
      <c r="F33" s="29"/>
    </row>
    <row r="34" spans="1:6" x14ac:dyDescent="0.2">
      <c r="A34" s="29"/>
      <c r="B34" s="29"/>
      <c r="C34" s="44"/>
      <c r="D34" s="46"/>
      <c r="E34" s="44"/>
      <c r="F34" s="29"/>
    </row>
    <row r="35" spans="1:6" x14ac:dyDescent="0.2">
      <c r="A35" s="29"/>
      <c r="B35" s="29"/>
      <c r="C35" s="44"/>
      <c r="D35" s="46"/>
      <c r="E35" s="44"/>
      <c r="F35" s="29"/>
    </row>
    <row r="36" spans="1:6" x14ac:dyDescent="0.2">
      <c r="A36" s="29"/>
      <c r="B36" s="29"/>
      <c r="C36" s="44"/>
      <c r="D36" s="46"/>
      <c r="E36" s="44"/>
      <c r="F36" s="29"/>
    </row>
    <row r="37" spans="1:6" x14ac:dyDescent="0.2">
      <c r="A37" s="47"/>
      <c r="B37" s="47"/>
      <c r="C37" s="48"/>
      <c r="D37" s="49"/>
      <c r="E37" s="48"/>
      <c r="F37" s="47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E7E657-2480-4D5D-AA67-AEBDCBAB13AE}">
          <x14:formula1>
            <xm:f>'tabella di riferimento'!$I$3:$I$13</xm:f>
          </x14:formula1>
          <xm:sqref>B5:B37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DF21-F298-4275-B2C7-F2A4D1496F30}">
  <dimension ref="A1:P37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5703125" customWidth="1"/>
    <col min="2" max="2" width="25.7109375" customWidth="1"/>
    <col min="3" max="3" width="22.7109375" customWidth="1"/>
    <col min="4" max="4" width="21.5703125" customWidth="1"/>
    <col min="5" max="5" width="18.85546875" customWidth="1"/>
    <col min="6" max="6" width="19.5703125" customWidth="1"/>
    <col min="7" max="7" width="22" customWidth="1"/>
    <col min="8" max="8" width="20.28515625" customWidth="1"/>
    <col min="9" max="10" width="28" customWidth="1"/>
    <col min="11" max="11" width="21.42578125" customWidth="1"/>
    <col min="12" max="12" width="19.28515625" customWidth="1"/>
    <col min="13" max="13" width="22.42578125" customWidth="1"/>
  </cols>
  <sheetData>
    <row r="1" spans="1:16" ht="26.25" x14ac:dyDescent="0.4">
      <c r="A1" s="24" t="s">
        <v>192</v>
      </c>
    </row>
    <row r="2" spans="1:16" x14ac:dyDescent="0.2">
      <c r="M2" s="5"/>
    </row>
    <row r="3" spans="1:16" x14ac:dyDescent="0.2">
      <c r="A3" t="s">
        <v>135</v>
      </c>
      <c r="M3" s="5"/>
    </row>
    <row r="4" spans="1:16" ht="38.25" x14ac:dyDescent="0.2">
      <c r="A4" s="22" t="s">
        <v>156</v>
      </c>
      <c r="B4" s="23" t="s">
        <v>157</v>
      </c>
      <c r="C4" s="20" t="s">
        <v>158</v>
      </c>
      <c r="D4" s="20" t="s">
        <v>159</v>
      </c>
      <c r="E4" s="20" t="s">
        <v>160</v>
      </c>
      <c r="F4" s="20" t="s">
        <v>161</v>
      </c>
      <c r="G4" s="20" t="s">
        <v>162</v>
      </c>
      <c r="H4" s="20" t="s">
        <v>163</v>
      </c>
      <c r="I4" s="20" t="s">
        <v>164</v>
      </c>
      <c r="J4" s="20" t="s">
        <v>165</v>
      </c>
      <c r="K4" s="21" t="s">
        <v>166</v>
      </c>
      <c r="L4" s="20" t="s">
        <v>167</v>
      </c>
      <c r="M4" s="20" t="s">
        <v>168</v>
      </c>
      <c r="N4" s="20" t="s">
        <v>169</v>
      </c>
    </row>
    <row r="5" spans="1:16" x14ac:dyDescent="0.2">
      <c r="A5" s="50"/>
      <c r="B5" s="51"/>
      <c r="C5" s="52"/>
      <c r="D5" s="53"/>
      <c r="E5" s="52"/>
      <c r="F5" s="54"/>
      <c r="G5" s="53"/>
      <c r="H5" s="52"/>
      <c r="I5" s="54"/>
      <c r="J5" s="53"/>
      <c r="K5" s="55"/>
      <c r="L5" s="55"/>
      <c r="M5" s="56"/>
      <c r="N5" s="56"/>
      <c r="P5" s="5"/>
    </row>
    <row r="6" spans="1:16" x14ac:dyDescent="0.2">
      <c r="A6" s="57"/>
      <c r="B6" s="27"/>
      <c r="C6" s="58"/>
      <c r="D6" s="59"/>
      <c r="E6" s="58"/>
      <c r="F6" s="60"/>
      <c r="G6" s="59"/>
      <c r="H6" s="58"/>
      <c r="I6" s="60"/>
      <c r="J6" s="59"/>
      <c r="K6" s="61"/>
      <c r="L6" s="61"/>
      <c r="M6" s="62"/>
      <c r="N6" s="62"/>
    </row>
    <row r="7" spans="1:16" x14ac:dyDescent="0.2">
      <c r="A7" s="57"/>
      <c r="B7" s="27"/>
      <c r="C7" s="58"/>
      <c r="D7" s="59"/>
      <c r="E7" s="58"/>
      <c r="F7" s="60"/>
      <c r="G7" s="59"/>
      <c r="H7" s="58"/>
      <c r="I7" s="60"/>
      <c r="J7" s="59"/>
      <c r="K7" s="61"/>
      <c r="L7" s="61"/>
      <c r="M7" s="62"/>
      <c r="N7" s="62"/>
    </row>
    <row r="8" spans="1:16" x14ac:dyDescent="0.2">
      <c r="A8" s="57"/>
      <c r="B8" s="27"/>
      <c r="C8" s="58"/>
      <c r="D8" s="59"/>
      <c r="E8" s="58"/>
      <c r="F8" s="60"/>
      <c r="G8" s="59"/>
      <c r="H8" s="58"/>
      <c r="I8" s="60"/>
      <c r="J8" s="59"/>
      <c r="K8" s="61"/>
      <c r="L8" s="61"/>
      <c r="M8" s="62"/>
      <c r="N8" s="62"/>
    </row>
    <row r="9" spans="1:16" x14ac:dyDescent="0.2">
      <c r="A9" s="57"/>
      <c r="B9" s="27"/>
      <c r="C9" s="58"/>
      <c r="D9" s="59"/>
      <c r="E9" s="58"/>
      <c r="F9" s="60"/>
      <c r="G9" s="59"/>
      <c r="H9" s="58"/>
      <c r="I9" s="60"/>
      <c r="J9" s="59"/>
      <c r="K9" s="61"/>
      <c r="L9" s="63"/>
      <c r="M9" s="62"/>
      <c r="N9" s="62"/>
    </row>
    <row r="10" spans="1:16" x14ac:dyDescent="0.2">
      <c r="A10" s="57"/>
      <c r="B10" s="27"/>
      <c r="C10" s="58"/>
      <c r="D10" s="59"/>
      <c r="E10" s="58"/>
      <c r="F10" s="60"/>
      <c r="G10" s="59"/>
      <c r="H10" s="58"/>
      <c r="I10" s="60"/>
      <c r="J10" s="59"/>
      <c r="K10" s="61"/>
      <c r="L10" s="63"/>
      <c r="M10" s="62"/>
      <c r="N10" s="62"/>
    </row>
    <row r="11" spans="1:16" x14ac:dyDescent="0.2">
      <c r="A11" s="57"/>
      <c r="B11" s="27"/>
      <c r="C11" s="58"/>
      <c r="D11" s="59"/>
      <c r="E11" s="58"/>
      <c r="F11" s="60"/>
      <c r="G11" s="59"/>
      <c r="H11" s="58"/>
      <c r="I11" s="60"/>
      <c r="J11" s="59"/>
      <c r="K11" s="61"/>
      <c r="L11" s="63"/>
      <c r="M11" s="62"/>
      <c r="N11" s="62"/>
    </row>
    <row r="12" spans="1:16" x14ac:dyDescent="0.2">
      <c r="A12" s="57"/>
      <c r="B12" s="27"/>
      <c r="C12" s="58"/>
      <c r="D12" s="59"/>
      <c r="E12" s="58"/>
      <c r="F12" s="60"/>
      <c r="G12" s="59"/>
      <c r="H12" s="58"/>
      <c r="I12" s="60"/>
      <c r="J12" s="59"/>
      <c r="K12" s="61"/>
      <c r="L12" s="63"/>
      <c r="M12" s="62"/>
      <c r="N12" s="62"/>
    </row>
    <row r="13" spans="1:16" x14ac:dyDescent="0.2">
      <c r="A13" s="57"/>
      <c r="B13" s="27"/>
      <c r="C13" s="58"/>
      <c r="D13" s="59"/>
      <c r="E13" s="58"/>
      <c r="F13" s="60"/>
      <c r="G13" s="59"/>
      <c r="H13" s="58"/>
      <c r="I13" s="60"/>
      <c r="J13" s="59"/>
      <c r="K13" s="61"/>
      <c r="L13" s="63"/>
      <c r="M13" s="62"/>
      <c r="N13" s="62"/>
    </row>
    <row r="14" spans="1:16" x14ac:dyDescent="0.2">
      <c r="A14" s="57"/>
      <c r="B14" s="27"/>
      <c r="C14" s="58"/>
      <c r="D14" s="59"/>
      <c r="E14" s="58"/>
      <c r="F14" s="60"/>
      <c r="G14" s="59"/>
      <c r="H14" s="58"/>
      <c r="I14" s="60"/>
      <c r="J14" s="59"/>
      <c r="K14" s="61"/>
      <c r="L14" s="63"/>
      <c r="M14" s="62"/>
      <c r="N14" s="62"/>
    </row>
    <row r="15" spans="1:16" x14ac:dyDescent="0.2">
      <c r="A15" s="57"/>
      <c r="B15" s="27"/>
      <c r="C15" s="58"/>
      <c r="D15" s="59"/>
      <c r="E15" s="58"/>
      <c r="F15" s="60"/>
      <c r="G15" s="59"/>
      <c r="H15" s="58"/>
      <c r="I15" s="60"/>
      <c r="J15" s="59"/>
      <c r="K15" s="61"/>
      <c r="L15" s="63"/>
      <c r="M15" s="62"/>
      <c r="N15" s="62"/>
    </row>
    <row r="16" spans="1:16" x14ac:dyDescent="0.2">
      <c r="A16" s="57"/>
      <c r="B16" s="27"/>
      <c r="C16" s="58"/>
      <c r="D16" s="59"/>
      <c r="E16" s="58"/>
      <c r="F16" s="60"/>
      <c r="G16" s="59"/>
      <c r="H16" s="58"/>
      <c r="I16" s="60"/>
      <c r="J16" s="59"/>
      <c r="K16" s="61"/>
      <c r="L16" s="63"/>
      <c r="M16" s="62"/>
      <c r="N16" s="62"/>
    </row>
    <row r="17" spans="1:14" x14ac:dyDescent="0.2">
      <c r="A17" s="57"/>
      <c r="B17" s="27"/>
      <c r="C17" s="58"/>
      <c r="D17" s="59"/>
      <c r="E17" s="58"/>
      <c r="F17" s="60"/>
      <c r="G17" s="59"/>
      <c r="H17" s="58"/>
      <c r="I17" s="60"/>
      <c r="J17" s="59"/>
      <c r="K17" s="61"/>
      <c r="L17" s="63"/>
      <c r="M17" s="62"/>
      <c r="N17" s="62"/>
    </row>
    <row r="18" spans="1:14" x14ac:dyDescent="0.2">
      <c r="A18" s="57"/>
      <c r="B18" s="27"/>
      <c r="C18" s="58"/>
      <c r="D18" s="59"/>
      <c r="E18" s="58"/>
      <c r="F18" s="60"/>
      <c r="G18" s="59"/>
      <c r="H18" s="58"/>
      <c r="I18" s="60"/>
      <c r="J18" s="59"/>
      <c r="K18" s="61"/>
      <c r="L18" s="63"/>
      <c r="M18" s="62"/>
      <c r="N18" s="62"/>
    </row>
    <row r="19" spans="1:14" x14ac:dyDescent="0.2">
      <c r="A19" s="57"/>
      <c r="B19" s="27"/>
      <c r="C19" s="58"/>
      <c r="D19" s="59"/>
      <c r="E19" s="58"/>
      <c r="F19" s="60"/>
      <c r="G19" s="59"/>
      <c r="H19" s="58"/>
      <c r="I19" s="60"/>
      <c r="J19" s="59"/>
      <c r="K19" s="61"/>
      <c r="L19" s="63"/>
      <c r="M19" s="62"/>
      <c r="N19" s="62"/>
    </row>
    <row r="20" spans="1:14" x14ac:dyDescent="0.2">
      <c r="A20" s="57"/>
      <c r="B20" s="27"/>
      <c r="C20" s="58"/>
      <c r="D20" s="59"/>
      <c r="E20" s="58"/>
      <c r="F20" s="60"/>
      <c r="G20" s="59"/>
      <c r="H20" s="58"/>
      <c r="I20" s="60"/>
      <c r="J20" s="59"/>
      <c r="K20" s="61"/>
      <c r="L20" s="63"/>
      <c r="M20" s="62"/>
      <c r="N20" s="62"/>
    </row>
    <row r="21" spans="1:14" x14ac:dyDescent="0.2">
      <c r="A21" s="57"/>
      <c r="B21" s="27"/>
      <c r="C21" s="58"/>
      <c r="D21" s="59"/>
      <c r="E21" s="58"/>
      <c r="F21" s="60"/>
      <c r="G21" s="59"/>
      <c r="H21" s="58"/>
      <c r="I21" s="60"/>
      <c r="J21" s="59"/>
      <c r="K21" s="61"/>
      <c r="L21" s="63"/>
      <c r="M21" s="62"/>
      <c r="N21" s="62"/>
    </row>
    <row r="22" spans="1:14" x14ac:dyDescent="0.2">
      <c r="A22" s="57"/>
      <c r="B22" s="27"/>
      <c r="C22" s="58"/>
      <c r="D22" s="59"/>
      <c r="E22" s="58"/>
      <c r="F22" s="60"/>
      <c r="G22" s="59"/>
      <c r="H22" s="58"/>
      <c r="I22" s="60"/>
      <c r="J22" s="59"/>
      <c r="K22" s="61"/>
      <c r="L22" s="63"/>
      <c r="M22" s="62"/>
      <c r="N22" s="62"/>
    </row>
    <row r="23" spans="1:14" x14ac:dyDescent="0.2">
      <c r="A23" s="57"/>
      <c r="B23" s="27"/>
      <c r="C23" s="58"/>
      <c r="D23" s="59"/>
      <c r="E23" s="58"/>
      <c r="F23" s="60"/>
      <c r="G23" s="59"/>
      <c r="H23" s="58"/>
      <c r="I23" s="60"/>
      <c r="J23" s="59"/>
      <c r="K23" s="61"/>
      <c r="L23" s="63"/>
      <c r="M23" s="62"/>
      <c r="N23" s="62"/>
    </row>
    <row r="24" spans="1:14" x14ac:dyDescent="0.2">
      <c r="A24" s="57"/>
      <c r="B24" s="27"/>
      <c r="C24" s="58"/>
      <c r="D24" s="59"/>
      <c r="E24" s="58"/>
      <c r="F24" s="60"/>
      <c r="G24" s="59"/>
      <c r="H24" s="58"/>
      <c r="I24" s="60"/>
      <c r="J24" s="59"/>
      <c r="K24" s="61"/>
      <c r="L24" s="63"/>
      <c r="M24" s="62"/>
      <c r="N24" s="62"/>
    </row>
    <row r="25" spans="1:14" x14ac:dyDescent="0.2">
      <c r="A25" s="57"/>
      <c r="B25" s="27"/>
      <c r="C25" s="58"/>
      <c r="D25" s="59"/>
      <c r="E25" s="58"/>
      <c r="F25" s="60"/>
      <c r="G25" s="59"/>
      <c r="H25" s="58"/>
      <c r="I25" s="60"/>
      <c r="J25" s="59"/>
      <c r="K25" s="61"/>
      <c r="L25" s="63"/>
      <c r="M25" s="62"/>
      <c r="N25" s="62"/>
    </row>
    <row r="26" spans="1:14" x14ac:dyDescent="0.2">
      <c r="A26" s="57"/>
      <c r="B26" s="27"/>
      <c r="C26" s="58"/>
      <c r="D26" s="59"/>
      <c r="E26" s="58"/>
      <c r="F26" s="60"/>
      <c r="G26" s="59"/>
      <c r="H26" s="58"/>
      <c r="I26" s="60"/>
      <c r="J26" s="59"/>
      <c r="K26" s="61"/>
      <c r="L26" s="63"/>
      <c r="M26" s="62"/>
      <c r="N26" s="62"/>
    </row>
    <row r="27" spans="1:14" x14ac:dyDescent="0.2">
      <c r="A27" s="64"/>
      <c r="B27" s="63"/>
      <c r="C27" s="64"/>
      <c r="D27" s="65"/>
      <c r="E27" s="64"/>
      <c r="F27" s="63"/>
      <c r="G27" s="65"/>
      <c r="H27" s="64"/>
      <c r="I27" s="63"/>
      <c r="J27" s="65"/>
      <c r="K27" s="63"/>
      <c r="L27" s="63"/>
      <c r="M27" s="65"/>
      <c r="N27" s="65"/>
    </row>
    <row r="28" spans="1:14" x14ac:dyDescent="0.2">
      <c r="A28" s="64"/>
      <c r="B28" s="63"/>
      <c r="C28" s="64"/>
      <c r="D28" s="65"/>
      <c r="E28" s="64"/>
      <c r="F28" s="63"/>
      <c r="G28" s="65"/>
      <c r="H28" s="64"/>
      <c r="I28" s="63"/>
      <c r="J28" s="65"/>
      <c r="K28" s="63"/>
      <c r="L28" s="63"/>
      <c r="M28" s="65"/>
      <c r="N28" s="65"/>
    </row>
    <row r="29" spans="1:14" x14ac:dyDescent="0.2">
      <c r="A29" s="64"/>
      <c r="B29" s="63"/>
      <c r="C29" s="64"/>
      <c r="D29" s="65"/>
      <c r="E29" s="64"/>
      <c r="F29" s="63"/>
      <c r="G29" s="65"/>
      <c r="H29" s="64"/>
      <c r="I29" s="63"/>
      <c r="J29" s="65"/>
      <c r="K29" s="63"/>
      <c r="L29" s="63"/>
      <c r="M29" s="65"/>
      <c r="N29" s="65"/>
    </row>
    <row r="30" spans="1:14" x14ac:dyDescent="0.2">
      <c r="A30" s="64"/>
      <c r="B30" s="63"/>
      <c r="C30" s="64"/>
      <c r="D30" s="65"/>
      <c r="E30" s="64"/>
      <c r="F30" s="63"/>
      <c r="G30" s="65"/>
      <c r="H30" s="64"/>
      <c r="I30" s="63"/>
      <c r="J30" s="65"/>
      <c r="K30" s="63"/>
      <c r="L30" s="63"/>
      <c r="M30" s="65"/>
      <c r="N30" s="65"/>
    </row>
    <row r="31" spans="1:14" x14ac:dyDescent="0.2">
      <c r="A31" s="64"/>
      <c r="B31" s="63"/>
      <c r="C31" s="64"/>
      <c r="D31" s="65"/>
      <c r="E31" s="64"/>
      <c r="F31" s="63"/>
      <c r="G31" s="65"/>
      <c r="H31" s="64"/>
      <c r="I31" s="63"/>
      <c r="J31" s="65"/>
      <c r="K31" s="63"/>
      <c r="L31" s="63"/>
      <c r="M31" s="65"/>
      <c r="N31" s="65"/>
    </row>
    <row r="32" spans="1:14" x14ac:dyDescent="0.2">
      <c r="A32" s="64"/>
      <c r="B32" s="63"/>
      <c r="C32" s="64"/>
      <c r="D32" s="65"/>
      <c r="E32" s="64"/>
      <c r="F32" s="63"/>
      <c r="G32" s="65"/>
      <c r="H32" s="64"/>
      <c r="I32" s="63"/>
      <c r="J32" s="65"/>
      <c r="K32" s="63"/>
      <c r="L32" s="63"/>
      <c r="M32" s="65"/>
      <c r="N32" s="65"/>
    </row>
    <row r="33" spans="1:14" x14ac:dyDescent="0.2">
      <c r="A33" s="64"/>
      <c r="B33" s="63"/>
      <c r="C33" s="64"/>
      <c r="D33" s="65"/>
      <c r="E33" s="64"/>
      <c r="F33" s="63"/>
      <c r="G33" s="65"/>
      <c r="H33" s="64"/>
      <c r="I33" s="63"/>
      <c r="J33" s="65"/>
      <c r="K33" s="63"/>
      <c r="L33" s="63"/>
      <c r="M33" s="65"/>
      <c r="N33" s="65"/>
    </row>
    <row r="34" spans="1:14" x14ac:dyDescent="0.2">
      <c r="A34" s="64"/>
      <c r="B34" s="63"/>
      <c r="C34" s="64"/>
      <c r="D34" s="65"/>
      <c r="E34" s="64"/>
      <c r="F34" s="63"/>
      <c r="G34" s="65"/>
      <c r="H34" s="64"/>
      <c r="I34" s="63"/>
      <c r="J34" s="65"/>
      <c r="K34" s="63"/>
      <c r="L34" s="63"/>
      <c r="M34" s="65"/>
      <c r="N34" s="65"/>
    </row>
    <row r="35" spans="1:14" x14ac:dyDescent="0.2">
      <c r="A35" s="64"/>
      <c r="B35" s="63"/>
      <c r="C35" s="64"/>
      <c r="D35" s="65"/>
      <c r="E35" s="64"/>
      <c r="F35" s="63"/>
      <c r="G35" s="65"/>
      <c r="H35" s="64"/>
      <c r="I35" s="63"/>
      <c r="J35" s="65"/>
      <c r="K35" s="63"/>
      <c r="L35" s="63"/>
      <c r="M35" s="65"/>
      <c r="N35" s="65"/>
    </row>
    <row r="36" spans="1:14" x14ac:dyDescent="0.2">
      <c r="A36" s="64"/>
      <c r="B36" s="63"/>
      <c r="C36" s="64"/>
      <c r="D36" s="65"/>
      <c r="E36" s="64"/>
      <c r="F36" s="63"/>
      <c r="G36" s="65"/>
      <c r="H36" s="64"/>
      <c r="I36" s="63"/>
      <c r="J36" s="65"/>
      <c r="K36" s="63"/>
      <c r="L36" s="63"/>
      <c r="M36" s="65"/>
      <c r="N36" s="65"/>
    </row>
    <row r="37" spans="1:14" x14ac:dyDescent="0.2">
      <c r="A37" s="66"/>
      <c r="B37" s="67"/>
      <c r="C37" s="66"/>
      <c r="D37" s="68"/>
      <c r="E37" s="66"/>
      <c r="F37" s="67"/>
      <c r="G37" s="68"/>
      <c r="H37" s="66"/>
      <c r="I37" s="67"/>
      <c r="J37" s="68"/>
      <c r="K37" s="67"/>
      <c r="L37" s="67"/>
      <c r="M37" s="68"/>
      <c r="N37" s="68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88C97-3AEE-434F-B8E2-2A6284790CDA}">
          <x14:formula1>
            <xm:f>'tabella di riferimento'!$I$3:$I$13</xm:f>
          </x14:formula1>
          <xm:sqref>C5:C37</xm:sqref>
        </x14:dataValidation>
        <x14:dataValidation type="list" allowBlank="1" showInputMessage="1" showErrorMessage="1" xr:uid="{2BD0846E-2812-4745-8819-F2180157F979}">
          <x14:formula1>
            <xm:f>'tabella di riferimento'!$K$3:$K$13</xm:f>
          </x14:formula1>
          <xm:sqref>N5:N37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3FF0-5001-41F7-8961-31BFE2D5A8F1}">
  <dimension ref="A1:M355"/>
  <sheetViews>
    <sheetView workbookViewId="0">
      <selection activeCell="I39" sqref="I39"/>
    </sheetView>
  </sheetViews>
  <sheetFormatPr baseColWidth="10" defaultColWidth="11.42578125" defaultRowHeight="12.75" x14ac:dyDescent="0.2"/>
  <cols>
    <col min="1" max="1" width="14.140625" bestFit="1" customWidth="1"/>
    <col min="3" max="3" width="5.140625" customWidth="1"/>
    <col min="4" max="4" width="15.28515625" bestFit="1" customWidth="1"/>
    <col min="8" max="8" width="4.42578125" customWidth="1"/>
    <col min="9" max="9" width="22.140625" customWidth="1"/>
    <col min="10" max="10" width="16.85546875" bestFit="1" customWidth="1"/>
    <col min="11" max="11" width="15.140625" customWidth="1"/>
  </cols>
  <sheetData>
    <row r="1" spans="1:13" x14ac:dyDescent="0.2">
      <c r="A1" t="s">
        <v>170</v>
      </c>
      <c r="B1" t="s">
        <v>171</v>
      </c>
      <c r="D1" t="s">
        <v>172</v>
      </c>
      <c r="H1" s="15"/>
      <c r="I1" s="15" t="s">
        <v>173</v>
      </c>
      <c r="J1" s="15"/>
      <c r="K1" s="15"/>
      <c r="L1" s="15"/>
      <c r="M1" s="15"/>
    </row>
    <row r="2" spans="1:13" x14ac:dyDescent="0.2">
      <c r="A2" s="71">
        <v>34700</v>
      </c>
      <c r="B2" s="4">
        <v>101.3</v>
      </c>
      <c r="D2" s="71">
        <v>41974</v>
      </c>
      <c r="E2" s="4">
        <f>VLOOKUP(D2,A:B,2,TRUE)</f>
        <v>131.80000000000001</v>
      </c>
      <c r="H2" s="15"/>
      <c r="I2" s="11" t="s">
        <v>137</v>
      </c>
      <c r="J2" s="11" t="s">
        <v>174</v>
      </c>
      <c r="K2" s="11" t="s">
        <v>169</v>
      </c>
      <c r="L2" s="11" t="s">
        <v>175</v>
      </c>
    </row>
    <row r="3" spans="1:13" x14ac:dyDescent="0.2">
      <c r="A3" s="71">
        <v>35065</v>
      </c>
      <c r="B3" s="4">
        <v>100.8</v>
      </c>
      <c r="D3" s="2"/>
      <c r="E3" s="4"/>
      <c r="H3" s="15"/>
      <c r="I3" t="s">
        <v>176</v>
      </c>
      <c r="J3" t="s">
        <v>177</v>
      </c>
      <c r="K3" t="s">
        <v>178</v>
      </c>
      <c r="L3" t="s">
        <v>123</v>
      </c>
    </row>
    <row r="4" spans="1:13" x14ac:dyDescent="0.2">
      <c r="A4" s="71">
        <v>35431</v>
      </c>
      <c r="B4" s="4">
        <v>100.1</v>
      </c>
      <c r="D4" s="2"/>
      <c r="E4" s="4"/>
      <c r="H4" s="15"/>
      <c r="I4" t="s">
        <v>179</v>
      </c>
      <c r="J4" t="s">
        <v>180</v>
      </c>
      <c r="K4" t="s">
        <v>181</v>
      </c>
    </row>
    <row r="5" spans="1:13" x14ac:dyDescent="0.2">
      <c r="A5" s="71">
        <v>35796</v>
      </c>
      <c r="B5" s="4">
        <v>99.9</v>
      </c>
      <c r="D5" s="2"/>
      <c r="E5" s="4"/>
      <c r="H5" s="15"/>
      <c r="I5" t="s">
        <v>182</v>
      </c>
      <c r="J5" s="12" t="s">
        <v>183</v>
      </c>
      <c r="K5" t="s">
        <v>184</v>
      </c>
    </row>
    <row r="6" spans="1:13" x14ac:dyDescent="0.2">
      <c r="A6" s="71">
        <v>36161</v>
      </c>
      <c r="B6" s="4">
        <v>102.8</v>
      </c>
      <c r="D6" s="2"/>
      <c r="E6" s="4"/>
      <c r="H6" s="15"/>
      <c r="I6" t="s">
        <v>179</v>
      </c>
    </row>
    <row r="7" spans="1:13" x14ac:dyDescent="0.2">
      <c r="A7" s="71">
        <v>36617</v>
      </c>
      <c r="B7" s="4">
        <v>106.2</v>
      </c>
      <c r="D7" s="2"/>
      <c r="E7" s="4"/>
      <c r="H7" s="15"/>
      <c r="I7" t="s">
        <v>185</v>
      </c>
    </row>
    <row r="8" spans="1:13" x14ac:dyDescent="0.2">
      <c r="A8" s="71">
        <v>36800</v>
      </c>
      <c r="B8" s="4">
        <v>108.5</v>
      </c>
      <c r="D8" s="2"/>
      <c r="E8" s="4"/>
      <c r="H8" s="15"/>
      <c r="I8" t="s">
        <v>186</v>
      </c>
    </row>
    <row r="9" spans="1:13" x14ac:dyDescent="0.2">
      <c r="A9" s="71">
        <v>36982</v>
      </c>
      <c r="B9" s="4">
        <v>111.7</v>
      </c>
      <c r="D9" s="2"/>
      <c r="E9" s="4"/>
      <c r="H9" s="15"/>
      <c r="I9" t="s">
        <v>187</v>
      </c>
    </row>
    <row r="10" spans="1:13" x14ac:dyDescent="0.2">
      <c r="A10" s="71">
        <v>37165</v>
      </c>
      <c r="B10" s="4">
        <v>110.8</v>
      </c>
      <c r="D10" s="2"/>
      <c r="E10" s="4"/>
      <c r="H10" s="15"/>
      <c r="I10" t="s">
        <v>188</v>
      </c>
    </row>
    <row r="11" spans="1:13" x14ac:dyDescent="0.2">
      <c r="A11" s="71">
        <v>37347</v>
      </c>
      <c r="B11" s="4">
        <v>109.9</v>
      </c>
      <c r="D11" s="2"/>
      <c r="E11" s="4"/>
      <c r="H11" s="15"/>
    </row>
    <row r="12" spans="1:13" x14ac:dyDescent="0.2">
      <c r="A12" s="71">
        <v>37530</v>
      </c>
      <c r="B12" s="4">
        <v>109</v>
      </c>
      <c r="D12" s="2"/>
      <c r="E12" s="4"/>
      <c r="H12" s="15"/>
    </row>
    <row r="13" spans="1:13" x14ac:dyDescent="0.2">
      <c r="A13" s="71">
        <v>37712</v>
      </c>
      <c r="B13" s="4">
        <v>108.9</v>
      </c>
      <c r="D13" s="2"/>
      <c r="E13" s="4"/>
      <c r="H13" s="15"/>
    </row>
    <row r="14" spans="1:13" x14ac:dyDescent="0.2">
      <c r="A14" s="71">
        <v>37895</v>
      </c>
      <c r="B14" s="4">
        <v>109.6</v>
      </c>
      <c r="D14" s="2"/>
      <c r="E14" s="4"/>
    </row>
    <row r="15" spans="1:13" x14ac:dyDescent="0.2">
      <c r="A15" s="71">
        <v>38078</v>
      </c>
      <c r="B15" s="4">
        <v>111.7</v>
      </c>
      <c r="D15" s="2"/>
      <c r="E15" s="4"/>
    </row>
    <row r="16" spans="1:13" x14ac:dyDescent="0.2">
      <c r="A16" s="71">
        <v>38261</v>
      </c>
      <c r="B16" s="4">
        <v>113.7</v>
      </c>
      <c r="D16" s="2"/>
      <c r="E16" s="4"/>
    </row>
    <row r="17" spans="1:5" x14ac:dyDescent="0.2">
      <c r="A17" s="71">
        <v>38443</v>
      </c>
      <c r="B17" s="4">
        <v>114.3</v>
      </c>
      <c r="D17" s="2"/>
      <c r="E17" s="4"/>
    </row>
    <row r="18" spans="1:5" x14ac:dyDescent="0.2">
      <c r="A18" s="71">
        <v>38626</v>
      </c>
      <c r="B18" s="4">
        <v>116.5</v>
      </c>
      <c r="D18" s="2"/>
      <c r="E18" s="4"/>
    </row>
    <row r="19" spans="1:5" x14ac:dyDescent="0.2">
      <c r="A19" s="71">
        <v>38808</v>
      </c>
      <c r="B19" s="4">
        <v>118.2</v>
      </c>
      <c r="D19" s="2"/>
      <c r="E19" s="4"/>
    </row>
    <row r="20" spans="1:5" x14ac:dyDescent="0.2">
      <c r="A20" s="71">
        <v>38991</v>
      </c>
      <c r="B20" s="4">
        <v>121.2</v>
      </c>
      <c r="D20" s="2"/>
      <c r="E20" s="4"/>
    </row>
    <row r="21" spans="1:5" x14ac:dyDescent="0.2">
      <c r="A21" s="71">
        <v>39173</v>
      </c>
      <c r="B21" s="4">
        <v>122.8</v>
      </c>
      <c r="D21" s="2"/>
      <c r="E21" s="4"/>
    </row>
    <row r="22" spans="1:5" x14ac:dyDescent="0.2">
      <c r="A22" s="71">
        <v>39356</v>
      </c>
      <c r="B22" s="4">
        <v>124.8</v>
      </c>
      <c r="D22" s="2"/>
      <c r="E22" s="4"/>
    </row>
    <row r="23" spans="1:5" x14ac:dyDescent="0.2">
      <c r="A23" s="71">
        <v>39539</v>
      </c>
      <c r="B23" s="4">
        <v>126.5</v>
      </c>
      <c r="D23" s="2"/>
      <c r="E23" s="4"/>
    </row>
    <row r="24" spans="1:5" x14ac:dyDescent="0.2">
      <c r="A24" s="71">
        <v>39722</v>
      </c>
      <c r="B24" s="4">
        <v>128.5</v>
      </c>
      <c r="D24" s="2"/>
      <c r="E24" s="4"/>
    </row>
    <row r="25" spans="1:5" x14ac:dyDescent="0.2">
      <c r="A25" s="71">
        <v>39904</v>
      </c>
      <c r="B25" s="4">
        <v>124.8</v>
      </c>
      <c r="D25" s="2"/>
      <c r="E25" s="4"/>
    </row>
    <row r="26" spans="1:5" x14ac:dyDescent="0.2">
      <c r="A26" s="71">
        <v>40087</v>
      </c>
      <c r="B26" s="4">
        <v>125.8</v>
      </c>
      <c r="D26" s="2"/>
      <c r="E26" s="4"/>
    </row>
    <row r="27" spans="1:5" x14ac:dyDescent="0.2">
      <c r="A27" s="71">
        <v>40269</v>
      </c>
      <c r="B27" s="4">
        <v>126.9</v>
      </c>
      <c r="D27" s="2"/>
      <c r="E27" s="4"/>
    </row>
    <row r="28" spans="1:5" x14ac:dyDescent="0.2">
      <c r="A28" s="71">
        <v>40452</v>
      </c>
      <c r="B28" s="4">
        <v>126.8</v>
      </c>
      <c r="D28" s="2"/>
      <c r="E28" s="4"/>
    </row>
    <row r="29" spans="1:5" x14ac:dyDescent="0.2">
      <c r="A29" s="71">
        <v>40634</v>
      </c>
      <c r="B29" s="4">
        <v>129.30000000000001</v>
      </c>
      <c r="D29" s="2"/>
      <c r="E29" s="4"/>
    </row>
    <row r="30" spans="1:5" x14ac:dyDescent="0.2">
      <c r="A30" s="71">
        <v>40817</v>
      </c>
      <c r="B30" s="4">
        <v>130</v>
      </c>
      <c r="D30" s="2"/>
      <c r="E30" s="4"/>
    </row>
    <row r="31" spans="1:5" x14ac:dyDescent="0.2">
      <c r="A31" s="71">
        <v>41000</v>
      </c>
      <c r="B31" s="4">
        <v>130.5</v>
      </c>
      <c r="D31" s="2"/>
      <c r="E31" s="4"/>
    </row>
    <row r="32" spans="1:5" x14ac:dyDescent="0.2">
      <c r="A32" s="71">
        <v>41183</v>
      </c>
      <c r="B32" s="4">
        <v>131.1</v>
      </c>
      <c r="D32" s="2"/>
      <c r="E32" s="4"/>
    </row>
    <row r="33" spans="1:5" x14ac:dyDescent="0.2">
      <c r="A33" s="71">
        <v>41365</v>
      </c>
      <c r="B33" s="4">
        <v>131.5</v>
      </c>
      <c r="D33" s="2"/>
      <c r="E33" s="4"/>
    </row>
    <row r="34" spans="1:5" x14ac:dyDescent="0.2">
      <c r="A34" s="71">
        <v>41548</v>
      </c>
      <c r="B34" s="4">
        <v>132</v>
      </c>
      <c r="D34" s="2"/>
      <c r="E34" s="4"/>
    </row>
    <row r="35" spans="1:5" x14ac:dyDescent="0.2">
      <c r="A35" s="71">
        <v>41730</v>
      </c>
      <c r="B35" s="4">
        <v>131.19999999999999</v>
      </c>
      <c r="D35" s="2"/>
      <c r="E35" s="4"/>
    </row>
    <row r="36" spans="1:5" x14ac:dyDescent="0.2">
      <c r="A36" s="71">
        <v>41913</v>
      </c>
      <c r="B36" s="4">
        <v>131.80000000000001</v>
      </c>
      <c r="D36" s="2"/>
      <c r="E36" s="4"/>
    </row>
    <row r="37" spans="1:5" x14ac:dyDescent="0.2">
      <c r="A37" s="71">
        <v>42095</v>
      </c>
      <c r="B37" s="4">
        <v>131</v>
      </c>
      <c r="D37" s="2"/>
      <c r="E37" s="4"/>
    </row>
    <row r="38" spans="1:5" x14ac:dyDescent="0.2">
      <c r="A38" s="71">
        <v>42278</v>
      </c>
      <c r="B38" s="4">
        <v>131.1</v>
      </c>
      <c r="D38" s="2"/>
      <c r="E38" s="4"/>
    </row>
    <row r="39" spans="1:5" x14ac:dyDescent="0.2">
      <c r="A39" s="71">
        <v>42461</v>
      </c>
      <c r="B39" s="4">
        <v>130.80000000000001</v>
      </c>
      <c r="D39" s="2"/>
      <c r="E39" s="4"/>
    </row>
    <row r="40" spans="1:5" x14ac:dyDescent="0.2">
      <c r="A40" s="71">
        <v>42644</v>
      </c>
      <c r="B40" s="4">
        <v>131.1</v>
      </c>
      <c r="D40" s="2"/>
      <c r="E40" s="4"/>
    </row>
    <row r="41" spans="1:5" x14ac:dyDescent="0.2">
      <c r="A41" s="71">
        <v>42826</v>
      </c>
      <c r="B41" s="4">
        <v>131.4</v>
      </c>
      <c r="D41" s="2"/>
      <c r="E41" s="4"/>
    </row>
    <row r="42" spans="1:5" x14ac:dyDescent="0.2">
      <c r="A42" s="71">
        <v>43009</v>
      </c>
      <c r="B42" s="4">
        <v>131.4</v>
      </c>
      <c r="D42" s="2"/>
      <c r="E42" s="4"/>
    </row>
    <row r="43" spans="1:5" x14ac:dyDescent="0.2">
      <c r="A43" s="71">
        <v>43191</v>
      </c>
      <c r="B43" s="4">
        <v>132</v>
      </c>
      <c r="D43" s="2"/>
      <c r="E43" s="4"/>
    </row>
    <row r="44" spans="1:5" x14ac:dyDescent="0.2">
      <c r="A44" s="71">
        <v>43374</v>
      </c>
      <c r="B44" s="4">
        <v>133.1</v>
      </c>
      <c r="D44" s="2"/>
      <c r="E44" s="4"/>
    </row>
    <row r="45" spans="1:5" x14ac:dyDescent="0.2">
      <c r="A45" s="71">
        <v>43556</v>
      </c>
      <c r="B45" s="4">
        <v>133.1</v>
      </c>
      <c r="D45" s="2"/>
      <c r="E45" s="4"/>
    </row>
    <row r="46" spans="1:5" x14ac:dyDescent="0.2">
      <c r="A46" s="71">
        <v>43739</v>
      </c>
      <c r="B46" s="4">
        <v>133.6</v>
      </c>
      <c r="D46" s="2"/>
      <c r="E46" s="4"/>
    </row>
    <row r="47" spans="1:5" x14ac:dyDescent="0.2">
      <c r="A47" s="71">
        <v>43922</v>
      </c>
      <c r="B47" s="4">
        <v>133.69999999999999</v>
      </c>
      <c r="D47" s="2"/>
      <c r="E47" s="4"/>
    </row>
    <row r="48" spans="1:5" x14ac:dyDescent="0.2">
      <c r="A48" s="71">
        <v>44105</v>
      </c>
      <c r="B48" s="4">
        <v>134</v>
      </c>
      <c r="D48" s="2"/>
      <c r="E48" s="4"/>
    </row>
    <row r="49" spans="1:5" x14ac:dyDescent="0.2">
      <c r="A49" s="71">
        <v>44287</v>
      </c>
      <c r="B49" s="4">
        <v>135.9</v>
      </c>
      <c r="D49" s="2"/>
      <c r="E49" s="4"/>
    </row>
    <row r="50" spans="1:5" x14ac:dyDescent="0.2">
      <c r="A50" s="71">
        <v>44470</v>
      </c>
      <c r="B50" s="4">
        <v>137.4</v>
      </c>
      <c r="D50" s="2"/>
      <c r="E50" s="4"/>
    </row>
    <row r="51" spans="1:5" x14ac:dyDescent="0.2">
      <c r="A51" s="71">
        <v>44652</v>
      </c>
      <c r="B51" s="4">
        <v>142.69999999999999</v>
      </c>
      <c r="D51" s="2"/>
      <c r="E51" s="4"/>
    </row>
    <row r="52" spans="1:5" x14ac:dyDescent="0.2">
      <c r="A52" s="71">
        <v>44835</v>
      </c>
      <c r="B52" s="9">
        <v>147.30000000000001</v>
      </c>
      <c r="D52" s="8"/>
      <c r="E52" s="4"/>
    </row>
    <row r="53" spans="1:5" x14ac:dyDescent="0.2">
      <c r="A53" s="71">
        <v>45017</v>
      </c>
      <c r="B53" s="10">
        <v>149</v>
      </c>
      <c r="D53" s="8"/>
      <c r="E53" s="4"/>
    </row>
    <row r="54" spans="1:5" x14ac:dyDescent="0.2">
      <c r="A54" s="71">
        <v>45200</v>
      </c>
      <c r="B54" s="10">
        <v>149.9</v>
      </c>
      <c r="D54" s="8"/>
      <c r="E54" s="4"/>
    </row>
    <row r="55" spans="1:5" x14ac:dyDescent="0.2">
      <c r="A55" s="71">
        <v>45383</v>
      </c>
      <c r="B55" s="10">
        <v>150</v>
      </c>
      <c r="D55" s="8"/>
      <c r="E55" s="4"/>
    </row>
    <row r="56" spans="1:5" x14ac:dyDescent="0.2">
      <c r="A56" s="71">
        <v>45566</v>
      </c>
      <c r="B56" s="10">
        <v>150.1</v>
      </c>
      <c r="D56" s="8"/>
      <c r="E56" s="4"/>
    </row>
    <row r="57" spans="1:5" x14ac:dyDescent="0.2">
      <c r="A57" s="71">
        <v>45748</v>
      </c>
      <c r="B57" s="10">
        <v>151.19999999999999</v>
      </c>
      <c r="D57" s="8"/>
      <c r="E57" s="4"/>
    </row>
    <row r="58" spans="1:5" x14ac:dyDescent="0.2">
      <c r="A58" s="7"/>
      <c r="B58" s="7"/>
      <c r="D58" s="2"/>
      <c r="E58" s="4"/>
    </row>
    <row r="59" spans="1:5" x14ac:dyDescent="0.2">
      <c r="A59" s="7"/>
      <c r="B59" s="7"/>
      <c r="D59" s="2"/>
      <c r="E59" s="4"/>
    </row>
    <row r="60" spans="1:5" x14ac:dyDescent="0.2">
      <c r="A60" s="7"/>
      <c r="B60" s="7"/>
      <c r="D60" s="2"/>
      <c r="E60" s="4"/>
    </row>
    <row r="61" spans="1:5" x14ac:dyDescent="0.2">
      <c r="D61" s="2"/>
      <c r="E61" s="4"/>
    </row>
    <row r="62" spans="1:5" x14ac:dyDescent="0.2">
      <c r="D62" s="2"/>
      <c r="E62" s="4"/>
    </row>
    <row r="63" spans="1:5" x14ac:dyDescent="0.2">
      <c r="D63" s="2"/>
      <c r="E63" s="4"/>
    </row>
    <row r="64" spans="1:5" x14ac:dyDescent="0.2">
      <c r="D64" s="2"/>
      <c r="E64" s="4"/>
    </row>
    <row r="65" spans="4:5" x14ac:dyDescent="0.2">
      <c r="D65" s="2"/>
      <c r="E65" s="4"/>
    </row>
    <row r="66" spans="4:5" x14ac:dyDescent="0.2">
      <c r="D66" s="2"/>
      <c r="E66" s="4"/>
    </row>
    <row r="67" spans="4:5" x14ac:dyDescent="0.2">
      <c r="D67" s="2"/>
      <c r="E67" s="4"/>
    </row>
    <row r="68" spans="4:5" x14ac:dyDescent="0.2">
      <c r="D68" s="2"/>
      <c r="E68" s="4"/>
    </row>
    <row r="69" spans="4:5" x14ac:dyDescent="0.2">
      <c r="D69" s="2"/>
      <c r="E69" s="4"/>
    </row>
    <row r="70" spans="4:5" x14ac:dyDescent="0.2">
      <c r="D70" s="2"/>
      <c r="E70" s="4"/>
    </row>
    <row r="71" spans="4:5" x14ac:dyDescent="0.2">
      <c r="D71" s="2"/>
      <c r="E71" s="4"/>
    </row>
    <row r="72" spans="4:5" x14ac:dyDescent="0.2">
      <c r="D72" s="2"/>
      <c r="E72" s="4"/>
    </row>
    <row r="73" spans="4:5" x14ac:dyDescent="0.2">
      <c r="D73" s="2"/>
      <c r="E73" s="4"/>
    </row>
    <row r="74" spans="4:5" x14ac:dyDescent="0.2">
      <c r="D74" s="2"/>
      <c r="E74" s="4"/>
    </row>
    <row r="75" spans="4:5" x14ac:dyDescent="0.2">
      <c r="D75" s="2"/>
      <c r="E75" s="4"/>
    </row>
    <row r="76" spans="4:5" x14ac:dyDescent="0.2">
      <c r="D76" s="2"/>
      <c r="E76" s="4"/>
    </row>
    <row r="77" spans="4:5" x14ac:dyDescent="0.2">
      <c r="D77" s="2"/>
      <c r="E77" s="4"/>
    </row>
    <row r="78" spans="4:5" x14ac:dyDescent="0.2">
      <c r="D78" s="2"/>
      <c r="E78" s="4"/>
    </row>
    <row r="79" spans="4:5" x14ac:dyDescent="0.2">
      <c r="D79" s="2"/>
      <c r="E79" s="4"/>
    </row>
    <row r="80" spans="4:5" x14ac:dyDescent="0.2">
      <c r="D80" s="2"/>
      <c r="E80" s="4"/>
    </row>
    <row r="81" spans="4:5" x14ac:dyDescent="0.2">
      <c r="D81" s="2"/>
      <c r="E81" s="4"/>
    </row>
    <row r="82" spans="4:5" x14ac:dyDescent="0.2">
      <c r="D82" s="2"/>
      <c r="E82" s="4"/>
    </row>
    <row r="83" spans="4:5" x14ac:dyDescent="0.2">
      <c r="D83" s="2"/>
      <c r="E83" s="4"/>
    </row>
    <row r="84" spans="4:5" x14ac:dyDescent="0.2">
      <c r="D84" s="2"/>
      <c r="E84" s="4"/>
    </row>
    <row r="85" spans="4:5" x14ac:dyDescent="0.2">
      <c r="D85" s="2"/>
      <c r="E85" s="4"/>
    </row>
    <row r="86" spans="4:5" x14ac:dyDescent="0.2">
      <c r="D86" s="2"/>
      <c r="E86" s="4"/>
    </row>
    <row r="87" spans="4:5" x14ac:dyDescent="0.2">
      <c r="D87" s="2"/>
      <c r="E87" s="4"/>
    </row>
    <row r="88" spans="4:5" x14ac:dyDescent="0.2">
      <c r="D88" s="2"/>
      <c r="E88" s="4"/>
    </row>
    <row r="89" spans="4:5" x14ac:dyDescent="0.2">
      <c r="D89" s="2"/>
      <c r="E89" s="4"/>
    </row>
    <row r="90" spans="4:5" x14ac:dyDescent="0.2">
      <c r="D90" s="2"/>
      <c r="E90" s="4"/>
    </row>
    <row r="91" spans="4:5" x14ac:dyDescent="0.2">
      <c r="D91" s="2"/>
      <c r="E91" s="4"/>
    </row>
    <row r="92" spans="4:5" x14ac:dyDescent="0.2">
      <c r="D92" s="2"/>
      <c r="E92" s="4"/>
    </row>
    <row r="93" spans="4:5" x14ac:dyDescent="0.2">
      <c r="D93" s="2"/>
      <c r="E93" s="4"/>
    </row>
    <row r="94" spans="4:5" x14ac:dyDescent="0.2">
      <c r="D94" s="2"/>
      <c r="E94" s="4"/>
    </row>
    <row r="95" spans="4:5" x14ac:dyDescent="0.2">
      <c r="D95" s="2"/>
      <c r="E95" s="4"/>
    </row>
    <row r="96" spans="4:5" x14ac:dyDescent="0.2">
      <c r="D96" s="2"/>
      <c r="E96" s="4"/>
    </row>
    <row r="97" spans="4:5" x14ac:dyDescent="0.2">
      <c r="D97" s="2"/>
      <c r="E97" s="4"/>
    </row>
    <row r="98" spans="4:5" x14ac:dyDescent="0.2">
      <c r="D98" s="2"/>
      <c r="E98" s="4"/>
    </row>
    <row r="99" spans="4:5" x14ac:dyDescent="0.2">
      <c r="D99" s="2"/>
      <c r="E99" s="4"/>
    </row>
    <row r="100" spans="4:5" x14ac:dyDescent="0.2">
      <c r="D100" s="2"/>
      <c r="E100" s="4"/>
    </row>
    <row r="101" spans="4:5" x14ac:dyDescent="0.2">
      <c r="D101" s="2"/>
      <c r="E101" s="4"/>
    </row>
    <row r="102" spans="4:5" x14ac:dyDescent="0.2">
      <c r="D102" s="2"/>
      <c r="E102" s="4"/>
    </row>
    <row r="103" spans="4:5" x14ac:dyDescent="0.2">
      <c r="D103" s="2"/>
      <c r="E103" s="4"/>
    </row>
    <row r="104" spans="4:5" x14ac:dyDescent="0.2">
      <c r="D104" s="2"/>
      <c r="E104" s="4"/>
    </row>
    <row r="105" spans="4:5" x14ac:dyDescent="0.2">
      <c r="D105" s="2"/>
      <c r="E105" s="4"/>
    </row>
    <row r="106" spans="4:5" x14ac:dyDescent="0.2">
      <c r="D106" s="2"/>
      <c r="E106" s="4"/>
    </row>
    <row r="107" spans="4:5" x14ac:dyDescent="0.2">
      <c r="D107" s="2"/>
      <c r="E107" s="4"/>
    </row>
    <row r="108" spans="4:5" x14ac:dyDescent="0.2">
      <c r="D108" s="2"/>
      <c r="E108" s="4"/>
    </row>
    <row r="109" spans="4:5" x14ac:dyDescent="0.2">
      <c r="D109" s="2"/>
      <c r="E109" s="4"/>
    </row>
    <row r="110" spans="4:5" x14ac:dyDescent="0.2">
      <c r="D110" s="2"/>
      <c r="E110" s="4"/>
    </row>
    <row r="111" spans="4:5" x14ac:dyDescent="0.2">
      <c r="D111" s="2"/>
      <c r="E111" s="4"/>
    </row>
    <row r="112" spans="4:5" x14ac:dyDescent="0.2">
      <c r="D112" s="2"/>
      <c r="E112" s="4"/>
    </row>
    <row r="113" spans="4:5" x14ac:dyDescent="0.2">
      <c r="D113" s="2"/>
      <c r="E113" s="4"/>
    </row>
    <row r="114" spans="4:5" x14ac:dyDescent="0.2">
      <c r="D114" s="2"/>
      <c r="E114" s="4"/>
    </row>
    <row r="115" spans="4:5" x14ac:dyDescent="0.2">
      <c r="D115" s="2"/>
      <c r="E115" s="4"/>
    </row>
    <row r="116" spans="4:5" x14ac:dyDescent="0.2">
      <c r="D116" s="2"/>
      <c r="E116" s="4"/>
    </row>
    <row r="117" spans="4:5" x14ac:dyDescent="0.2">
      <c r="D117" s="2"/>
      <c r="E117" s="4"/>
    </row>
    <row r="118" spans="4:5" x14ac:dyDescent="0.2">
      <c r="D118" s="2"/>
      <c r="E118" s="4"/>
    </row>
    <row r="119" spans="4:5" x14ac:dyDescent="0.2">
      <c r="D119" s="2"/>
      <c r="E119" s="4"/>
    </row>
    <row r="120" spans="4:5" x14ac:dyDescent="0.2">
      <c r="D120" s="2"/>
      <c r="E120" s="4"/>
    </row>
    <row r="121" spans="4:5" x14ac:dyDescent="0.2">
      <c r="D121" s="2"/>
      <c r="E121" s="4"/>
    </row>
    <row r="122" spans="4:5" x14ac:dyDescent="0.2">
      <c r="D122" s="2"/>
      <c r="E122" s="4"/>
    </row>
    <row r="123" spans="4:5" x14ac:dyDescent="0.2">
      <c r="D123" s="2"/>
      <c r="E123" s="4"/>
    </row>
    <row r="124" spans="4:5" x14ac:dyDescent="0.2">
      <c r="D124" s="2"/>
      <c r="E124" s="4"/>
    </row>
    <row r="125" spans="4:5" x14ac:dyDescent="0.2">
      <c r="D125" s="2"/>
      <c r="E125" s="4"/>
    </row>
    <row r="126" spans="4:5" x14ac:dyDescent="0.2">
      <c r="D126" s="2"/>
      <c r="E126" s="4"/>
    </row>
    <row r="127" spans="4:5" x14ac:dyDescent="0.2">
      <c r="D127" s="2"/>
      <c r="E127" s="4"/>
    </row>
    <row r="128" spans="4:5" x14ac:dyDescent="0.2">
      <c r="D128" s="2"/>
      <c r="E128" s="4"/>
    </row>
    <row r="129" spans="4:5" x14ac:dyDescent="0.2">
      <c r="D129" s="2"/>
      <c r="E129" s="4"/>
    </row>
    <row r="130" spans="4:5" x14ac:dyDescent="0.2">
      <c r="D130" s="2"/>
      <c r="E130" s="4"/>
    </row>
    <row r="131" spans="4:5" x14ac:dyDescent="0.2">
      <c r="D131" s="2"/>
      <c r="E131" s="4"/>
    </row>
    <row r="132" spans="4:5" x14ac:dyDescent="0.2">
      <c r="D132" s="2"/>
      <c r="E132" s="4"/>
    </row>
    <row r="133" spans="4:5" x14ac:dyDescent="0.2">
      <c r="D133" s="2"/>
      <c r="E133" s="4"/>
    </row>
    <row r="134" spans="4:5" x14ac:dyDescent="0.2">
      <c r="D134" s="2"/>
      <c r="E134" s="4"/>
    </row>
    <row r="135" spans="4:5" x14ac:dyDescent="0.2">
      <c r="D135" s="2"/>
      <c r="E135" s="4"/>
    </row>
    <row r="136" spans="4:5" x14ac:dyDescent="0.2">
      <c r="D136" s="2"/>
      <c r="E136" s="4"/>
    </row>
    <row r="137" spans="4:5" x14ac:dyDescent="0.2">
      <c r="D137" s="2"/>
      <c r="E137" s="4"/>
    </row>
    <row r="138" spans="4:5" x14ac:dyDescent="0.2">
      <c r="D138" s="2"/>
      <c r="E138" s="4"/>
    </row>
    <row r="139" spans="4:5" x14ac:dyDescent="0.2">
      <c r="D139" s="2"/>
      <c r="E139" s="4"/>
    </row>
    <row r="140" spans="4:5" x14ac:dyDescent="0.2">
      <c r="D140" s="2"/>
      <c r="E140" s="4"/>
    </row>
    <row r="141" spans="4:5" x14ac:dyDescent="0.2">
      <c r="D141" s="2"/>
      <c r="E141" s="4"/>
    </row>
    <row r="142" spans="4:5" x14ac:dyDescent="0.2">
      <c r="D142" s="2"/>
      <c r="E142" s="4"/>
    </row>
    <row r="143" spans="4:5" x14ac:dyDescent="0.2">
      <c r="D143" s="2"/>
      <c r="E143" s="4"/>
    </row>
    <row r="144" spans="4:5" x14ac:dyDescent="0.2">
      <c r="D144" s="2"/>
      <c r="E144" s="4"/>
    </row>
    <row r="145" spans="4:5" x14ac:dyDescent="0.2">
      <c r="D145" s="2"/>
      <c r="E145" s="4"/>
    </row>
    <row r="146" spans="4:5" x14ac:dyDescent="0.2">
      <c r="D146" s="2"/>
      <c r="E146" s="4"/>
    </row>
    <row r="147" spans="4:5" x14ac:dyDescent="0.2">
      <c r="D147" s="2"/>
      <c r="E147" s="4"/>
    </row>
    <row r="148" spans="4:5" x14ac:dyDescent="0.2">
      <c r="D148" s="2"/>
      <c r="E148" s="4"/>
    </row>
    <row r="149" spans="4:5" x14ac:dyDescent="0.2">
      <c r="D149" s="2"/>
      <c r="E149" s="4"/>
    </row>
    <row r="150" spans="4:5" x14ac:dyDescent="0.2">
      <c r="D150" s="2"/>
      <c r="E150" s="4"/>
    </row>
    <row r="151" spans="4:5" x14ac:dyDescent="0.2">
      <c r="D151" s="2"/>
      <c r="E151" s="4"/>
    </row>
    <row r="152" spans="4:5" x14ac:dyDescent="0.2">
      <c r="D152" s="2"/>
      <c r="E152" s="4"/>
    </row>
    <row r="153" spans="4:5" x14ac:dyDescent="0.2">
      <c r="D153" s="2"/>
      <c r="E153" s="4"/>
    </row>
    <row r="154" spans="4:5" x14ac:dyDescent="0.2">
      <c r="D154" s="2"/>
      <c r="E154" s="4"/>
    </row>
    <row r="155" spans="4:5" x14ac:dyDescent="0.2">
      <c r="D155" s="2"/>
      <c r="E155" s="4"/>
    </row>
    <row r="156" spans="4:5" x14ac:dyDescent="0.2">
      <c r="D156" s="2"/>
      <c r="E156" s="4"/>
    </row>
    <row r="157" spans="4:5" x14ac:dyDescent="0.2">
      <c r="D157" s="2"/>
      <c r="E157" s="4"/>
    </row>
    <row r="158" spans="4:5" x14ac:dyDescent="0.2">
      <c r="D158" s="2"/>
      <c r="E158" s="4"/>
    </row>
    <row r="159" spans="4:5" x14ac:dyDescent="0.2">
      <c r="D159" s="2"/>
      <c r="E159" s="4"/>
    </row>
    <row r="160" spans="4:5" x14ac:dyDescent="0.2">
      <c r="D160" s="2"/>
      <c r="E160" s="4"/>
    </row>
    <row r="161" spans="4:5" x14ac:dyDescent="0.2">
      <c r="D161" s="2"/>
      <c r="E161" s="4"/>
    </row>
    <row r="162" spans="4:5" x14ac:dyDescent="0.2">
      <c r="D162" s="2"/>
      <c r="E162" s="4"/>
    </row>
    <row r="163" spans="4:5" x14ac:dyDescent="0.2">
      <c r="D163" s="2"/>
      <c r="E163" s="4"/>
    </row>
    <row r="164" spans="4:5" x14ac:dyDescent="0.2">
      <c r="D164" s="2"/>
      <c r="E164" s="4"/>
    </row>
    <row r="165" spans="4:5" x14ac:dyDescent="0.2">
      <c r="D165" s="2"/>
      <c r="E165" s="4"/>
    </row>
    <row r="166" spans="4:5" x14ac:dyDescent="0.2">
      <c r="D166" s="2"/>
      <c r="E166" s="4"/>
    </row>
    <row r="167" spans="4:5" x14ac:dyDescent="0.2">
      <c r="D167" s="2"/>
      <c r="E167" s="4"/>
    </row>
    <row r="168" spans="4:5" x14ac:dyDescent="0.2">
      <c r="D168" s="2"/>
      <c r="E168" s="4"/>
    </row>
    <row r="169" spans="4:5" x14ac:dyDescent="0.2">
      <c r="D169" s="2"/>
      <c r="E169" s="4"/>
    </row>
    <row r="170" spans="4:5" x14ac:dyDescent="0.2">
      <c r="D170" s="2"/>
      <c r="E170" s="4"/>
    </row>
    <row r="171" spans="4:5" x14ac:dyDescent="0.2">
      <c r="D171" s="2"/>
      <c r="E171" s="4"/>
    </row>
    <row r="172" spans="4:5" x14ac:dyDescent="0.2">
      <c r="D172" s="2"/>
      <c r="E172" s="4"/>
    </row>
    <row r="173" spans="4:5" x14ac:dyDescent="0.2">
      <c r="D173" s="2"/>
      <c r="E173" s="4"/>
    </row>
    <row r="174" spans="4:5" x14ac:dyDescent="0.2">
      <c r="D174" s="2"/>
      <c r="E174" s="4"/>
    </row>
    <row r="175" spans="4:5" x14ac:dyDescent="0.2">
      <c r="D175" s="2"/>
      <c r="E175" s="4"/>
    </row>
    <row r="176" spans="4:5" x14ac:dyDescent="0.2">
      <c r="D176" s="2"/>
      <c r="E176" s="4"/>
    </row>
    <row r="177" spans="4:5" x14ac:dyDescent="0.2">
      <c r="D177" s="2"/>
      <c r="E177" s="4"/>
    </row>
    <row r="178" spans="4:5" x14ac:dyDescent="0.2">
      <c r="D178" s="2"/>
      <c r="E178" s="4"/>
    </row>
    <row r="179" spans="4:5" x14ac:dyDescent="0.2">
      <c r="D179" s="2"/>
      <c r="E179" s="4"/>
    </row>
    <row r="180" spans="4:5" x14ac:dyDescent="0.2">
      <c r="D180" s="2"/>
      <c r="E180" s="4"/>
    </row>
    <row r="181" spans="4:5" x14ac:dyDescent="0.2">
      <c r="D181" s="2"/>
      <c r="E181" s="4"/>
    </row>
    <row r="182" spans="4:5" x14ac:dyDescent="0.2">
      <c r="D182" s="2"/>
      <c r="E182" s="4"/>
    </row>
    <row r="183" spans="4:5" x14ac:dyDescent="0.2">
      <c r="D183" s="2"/>
      <c r="E183" s="4"/>
    </row>
    <row r="184" spans="4:5" x14ac:dyDescent="0.2">
      <c r="D184" s="2"/>
      <c r="E184" s="4"/>
    </row>
    <row r="185" spans="4:5" x14ac:dyDescent="0.2">
      <c r="D185" s="2"/>
      <c r="E185" s="4"/>
    </row>
    <row r="186" spans="4:5" x14ac:dyDescent="0.2">
      <c r="D186" s="2"/>
      <c r="E186" s="4"/>
    </row>
    <row r="187" spans="4:5" x14ac:dyDescent="0.2">
      <c r="D187" s="2"/>
      <c r="E187" s="4"/>
    </row>
    <row r="188" spans="4:5" x14ac:dyDescent="0.2">
      <c r="D188" s="2"/>
      <c r="E188" s="4"/>
    </row>
    <row r="189" spans="4:5" x14ac:dyDescent="0.2">
      <c r="D189" s="2"/>
      <c r="E189" s="4"/>
    </row>
    <row r="190" spans="4:5" x14ac:dyDescent="0.2">
      <c r="D190" s="2"/>
      <c r="E190" s="4"/>
    </row>
    <row r="191" spans="4:5" x14ac:dyDescent="0.2">
      <c r="D191" s="2"/>
      <c r="E191" s="4"/>
    </row>
    <row r="192" spans="4:5" x14ac:dyDescent="0.2">
      <c r="D192" s="2"/>
      <c r="E192" s="4"/>
    </row>
    <row r="193" spans="4:5" x14ac:dyDescent="0.2">
      <c r="D193" s="2"/>
      <c r="E193" s="4"/>
    </row>
    <row r="194" spans="4:5" x14ac:dyDescent="0.2">
      <c r="D194" s="2"/>
      <c r="E194" s="4"/>
    </row>
    <row r="195" spans="4:5" x14ac:dyDescent="0.2">
      <c r="D195" s="2"/>
      <c r="E195" s="4"/>
    </row>
    <row r="196" spans="4:5" x14ac:dyDescent="0.2">
      <c r="D196" s="2"/>
      <c r="E196" s="4"/>
    </row>
    <row r="197" spans="4:5" x14ac:dyDescent="0.2">
      <c r="D197" s="2"/>
      <c r="E197" s="4"/>
    </row>
    <row r="198" spans="4:5" x14ac:dyDescent="0.2">
      <c r="D198" s="2"/>
      <c r="E198" s="4"/>
    </row>
    <row r="199" spans="4:5" x14ac:dyDescent="0.2">
      <c r="D199" s="2"/>
      <c r="E199" s="4"/>
    </row>
    <row r="200" spans="4:5" x14ac:dyDescent="0.2">
      <c r="D200" s="2"/>
      <c r="E200" s="4"/>
    </row>
    <row r="201" spans="4:5" x14ac:dyDescent="0.2">
      <c r="D201" s="2"/>
      <c r="E201" s="4"/>
    </row>
    <row r="202" spans="4:5" x14ac:dyDescent="0.2">
      <c r="D202" s="2"/>
      <c r="E202" s="4"/>
    </row>
    <row r="203" spans="4:5" x14ac:dyDescent="0.2">
      <c r="D203" s="2"/>
      <c r="E203" s="4"/>
    </row>
    <row r="204" spans="4:5" x14ac:dyDescent="0.2">
      <c r="D204" s="2"/>
      <c r="E204" s="4"/>
    </row>
    <row r="205" spans="4:5" x14ac:dyDescent="0.2">
      <c r="D205" s="2"/>
      <c r="E205" s="4"/>
    </row>
    <row r="206" spans="4:5" x14ac:dyDescent="0.2">
      <c r="D206" s="2"/>
      <c r="E206" s="4"/>
    </row>
    <row r="207" spans="4:5" x14ac:dyDescent="0.2">
      <c r="D207" s="2"/>
      <c r="E207" s="4"/>
    </row>
    <row r="208" spans="4:5" x14ac:dyDescent="0.2">
      <c r="D208" s="2"/>
      <c r="E208" s="4"/>
    </row>
    <row r="209" spans="4:5" x14ac:dyDescent="0.2">
      <c r="D209" s="2"/>
      <c r="E209" s="4"/>
    </row>
    <row r="210" spans="4:5" x14ac:dyDescent="0.2">
      <c r="D210" s="2"/>
      <c r="E210" s="4"/>
    </row>
    <row r="211" spans="4:5" x14ac:dyDescent="0.2">
      <c r="D211" s="2"/>
      <c r="E211" s="4"/>
    </row>
    <row r="212" spans="4:5" x14ac:dyDescent="0.2">
      <c r="D212" s="2"/>
      <c r="E212" s="4"/>
    </row>
    <row r="213" spans="4:5" x14ac:dyDescent="0.2">
      <c r="D213" s="2"/>
      <c r="E213" s="4"/>
    </row>
    <row r="214" spans="4:5" x14ac:dyDescent="0.2">
      <c r="D214" s="2"/>
      <c r="E214" s="4"/>
    </row>
    <row r="215" spans="4:5" x14ac:dyDescent="0.2">
      <c r="D215" s="2"/>
      <c r="E215" s="4"/>
    </row>
    <row r="216" spans="4:5" x14ac:dyDescent="0.2">
      <c r="D216" s="2"/>
      <c r="E216" s="4"/>
    </row>
    <row r="217" spans="4:5" x14ac:dyDescent="0.2">
      <c r="D217" s="2"/>
      <c r="E217" s="4"/>
    </row>
    <row r="218" spans="4:5" x14ac:dyDescent="0.2">
      <c r="D218" s="2"/>
      <c r="E218" s="4"/>
    </row>
    <row r="219" spans="4:5" x14ac:dyDescent="0.2">
      <c r="D219" s="2"/>
      <c r="E219" s="4"/>
    </row>
    <row r="220" spans="4:5" x14ac:dyDescent="0.2">
      <c r="D220" s="2"/>
      <c r="E220" s="4"/>
    </row>
    <row r="221" spans="4:5" x14ac:dyDescent="0.2">
      <c r="D221" s="2"/>
      <c r="E221" s="4"/>
    </row>
    <row r="222" spans="4:5" x14ac:dyDescent="0.2">
      <c r="D222" s="2"/>
      <c r="E222" s="4"/>
    </row>
    <row r="223" spans="4:5" x14ac:dyDescent="0.2">
      <c r="D223" s="2"/>
      <c r="E223" s="4"/>
    </row>
    <row r="224" spans="4:5" x14ac:dyDescent="0.2">
      <c r="D224" s="2"/>
      <c r="E224" s="4"/>
    </row>
    <row r="225" spans="4:5" x14ac:dyDescent="0.2">
      <c r="D225" s="2"/>
      <c r="E225" s="4"/>
    </row>
    <row r="226" spans="4:5" x14ac:dyDescent="0.2">
      <c r="D226" s="2"/>
      <c r="E226" s="4"/>
    </row>
    <row r="227" spans="4:5" x14ac:dyDescent="0.2">
      <c r="D227" s="2"/>
      <c r="E227" s="4"/>
    </row>
    <row r="228" spans="4:5" x14ac:dyDescent="0.2">
      <c r="D228" s="2"/>
      <c r="E228" s="4"/>
    </row>
    <row r="229" spans="4:5" x14ac:dyDescent="0.2">
      <c r="D229" s="2"/>
      <c r="E229" s="4"/>
    </row>
    <row r="230" spans="4:5" x14ac:dyDescent="0.2">
      <c r="D230" s="2"/>
      <c r="E230" s="4"/>
    </row>
    <row r="231" spans="4:5" x14ac:dyDescent="0.2">
      <c r="D231" s="2"/>
      <c r="E231" s="4"/>
    </row>
    <row r="232" spans="4:5" x14ac:dyDescent="0.2">
      <c r="D232" s="2"/>
      <c r="E232" s="4"/>
    </row>
    <row r="233" spans="4:5" x14ac:dyDescent="0.2">
      <c r="D233" s="2"/>
      <c r="E233" s="4"/>
    </row>
    <row r="234" spans="4:5" x14ac:dyDescent="0.2">
      <c r="D234" s="2"/>
      <c r="E234" s="4"/>
    </row>
    <row r="235" spans="4:5" x14ac:dyDescent="0.2">
      <c r="D235" s="2"/>
      <c r="E235" s="4"/>
    </row>
    <row r="236" spans="4:5" x14ac:dyDescent="0.2">
      <c r="D236" s="2"/>
      <c r="E236" s="4"/>
    </row>
    <row r="237" spans="4:5" x14ac:dyDescent="0.2">
      <c r="D237" s="2"/>
      <c r="E237" s="4"/>
    </row>
    <row r="238" spans="4:5" x14ac:dyDescent="0.2">
      <c r="D238" s="2"/>
      <c r="E238" s="4"/>
    </row>
    <row r="239" spans="4:5" x14ac:dyDescent="0.2">
      <c r="D239" s="2"/>
      <c r="E239" s="4"/>
    </row>
    <row r="240" spans="4:5" x14ac:dyDescent="0.2">
      <c r="D240" s="2"/>
      <c r="E240" s="4"/>
    </row>
    <row r="241" spans="4:5" x14ac:dyDescent="0.2">
      <c r="D241" s="2"/>
      <c r="E241" s="4"/>
    </row>
    <row r="242" spans="4:5" x14ac:dyDescent="0.2">
      <c r="D242" s="2"/>
      <c r="E242" s="4"/>
    </row>
    <row r="243" spans="4:5" x14ac:dyDescent="0.2">
      <c r="D243" s="2"/>
      <c r="E243" s="4"/>
    </row>
    <row r="244" spans="4:5" x14ac:dyDescent="0.2">
      <c r="D244" s="2"/>
      <c r="E244" s="4"/>
    </row>
    <row r="245" spans="4:5" x14ac:dyDescent="0.2">
      <c r="D245" s="2"/>
      <c r="E245" s="4"/>
    </row>
    <row r="246" spans="4:5" x14ac:dyDescent="0.2">
      <c r="D246" s="2"/>
      <c r="E246" s="4"/>
    </row>
    <row r="247" spans="4:5" x14ac:dyDescent="0.2">
      <c r="D247" s="2"/>
      <c r="E247" s="4"/>
    </row>
    <row r="248" spans="4:5" x14ac:dyDescent="0.2">
      <c r="D248" s="2"/>
      <c r="E248" s="4"/>
    </row>
    <row r="249" spans="4:5" x14ac:dyDescent="0.2">
      <c r="D249" s="2"/>
      <c r="E249" s="4"/>
    </row>
    <row r="250" spans="4:5" x14ac:dyDescent="0.2">
      <c r="D250" s="2"/>
      <c r="E250" s="4"/>
    </row>
    <row r="251" spans="4:5" x14ac:dyDescent="0.2">
      <c r="D251" s="2"/>
      <c r="E251" s="4"/>
    </row>
    <row r="252" spans="4:5" x14ac:dyDescent="0.2">
      <c r="D252" s="2"/>
      <c r="E252" s="4"/>
    </row>
    <row r="253" spans="4:5" x14ac:dyDescent="0.2">
      <c r="D253" s="2"/>
      <c r="E253" s="4"/>
    </row>
    <row r="254" spans="4:5" x14ac:dyDescent="0.2">
      <c r="D254" s="2"/>
      <c r="E254" s="4"/>
    </row>
    <row r="255" spans="4:5" x14ac:dyDescent="0.2">
      <c r="D255" s="2"/>
      <c r="E255" s="4"/>
    </row>
    <row r="256" spans="4:5" x14ac:dyDescent="0.2">
      <c r="D256" s="2"/>
      <c r="E256" s="4"/>
    </row>
    <row r="257" spans="4:5" x14ac:dyDescent="0.2">
      <c r="D257" s="2"/>
      <c r="E257" s="4"/>
    </row>
    <row r="258" spans="4:5" x14ac:dyDescent="0.2">
      <c r="D258" s="2"/>
      <c r="E258" s="4"/>
    </row>
    <row r="259" spans="4:5" x14ac:dyDescent="0.2">
      <c r="D259" s="2"/>
      <c r="E259" s="4"/>
    </row>
    <row r="260" spans="4:5" x14ac:dyDescent="0.2">
      <c r="D260" s="2"/>
      <c r="E260" s="4"/>
    </row>
    <row r="261" spans="4:5" x14ac:dyDescent="0.2">
      <c r="D261" s="2"/>
      <c r="E261" s="4"/>
    </row>
    <row r="262" spans="4:5" x14ac:dyDescent="0.2">
      <c r="D262" s="2"/>
      <c r="E262" s="4"/>
    </row>
    <row r="263" spans="4:5" x14ac:dyDescent="0.2">
      <c r="D263" s="2"/>
      <c r="E263" s="4"/>
    </row>
    <row r="264" spans="4:5" x14ac:dyDescent="0.2">
      <c r="D264" s="2"/>
      <c r="E264" s="4"/>
    </row>
    <row r="265" spans="4:5" x14ac:dyDescent="0.2">
      <c r="D265" s="2"/>
      <c r="E265" s="4"/>
    </row>
    <row r="266" spans="4:5" x14ac:dyDescent="0.2">
      <c r="D266" s="2"/>
      <c r="E266" s="4"/>
    </row>
    <row r="267" spans="4:5" x14ac:dyDescent="0.2">
      <c r="D267" s="2"/>
      <c r="E267" s="4"/>
    </row>
    <row r="268" spans="4:5" x14ac:dyDescent="0.2">
      <c r="D268" s="2"/>
      <c r="E268" s="4"/>
    </row>
    <row r="269" spans="4:5" x14ac:dyDescent="0.2">
      <c r="D269" s="2"/>
      <c r="E269" s="4"/>
    </row>
    <row r="270" spans="4:5" x14ac:dyDescent="0.2">
      <c r="D270" s="2"/>
      <c r="E270" s="4"/>
    </row>
    <row r="271" spans="4:5" x14ac:dyDescent="0.2">
      <c r="D271" s="2"/>
      <c r="E271" s="4"/>
    </row>
    <row r="272" spans="4:5" x14ac:dyDescent="0.2">
      <c r="D272" s="2"/>
      <c r="E272" s="4"/>
    </row>
    <row r="273" spans="4:5" x14ac:dyDescent="0.2">
      <c r="D273" s="2"/>
      <c r="E273" s="4"/>
    </row>
    <row r="274" spans="4:5" x14ac:dyDescent="0.2">
      <c r="D274" s="2"/>
      <c r="E274" s="4"/>
    </row>
    <row r="275" spans="4:5" x14ac:dyDescent="0.2">
      <c r="D275" s="2"/>
      <c r="E275" s="4"/>
    </row>
    <row r="276" spans="4:5" x14ac:dyDescent="0.2">
      <c r="D276" s="2"/>
      <c r="E276" s="4"/>
    </row>
    <row r="277" spans="4:5" x14ac:dyDescent="0.2">
      <c r="D277" s="2"/>
      <c r="E277" s="4"/>
    </row>
    <row r="278" spans="4:5" x14ac:dyDescent="0.2">
      <c r="D278" s="2"/>
      <c r="E278" s="4"/>
    </row>
    <row r="279" spans="4:5" x14ac:dyDescent="0.2">
      <c r="D279" s="2"/>
      <c r="E279" s="4"/>
    </row>
    <row r="280" spans="4:5" x14ac:dyDescent="0.2">
      <c r="D280" s="2"/>
      <c r="E280" s="4"/>
    </row>
    <row r="281" spans="4:5" x14ac:dyDescent="0.2">
      <c r="D281" s="2"/>
      <c r="E281" s="4"/>
    </row>
    <row r="282" spans="4:5" x14ac:dyDescent="0.2">
      <c r="D282" s="2"/>
      <c r="E282" s="4"/>
    </row>
    <row r="283" spans="4:5" x14ac:dyDescent="0.2">
      <c r="D283" s="2"/>
      <c r="E283" s="4"/>
    </row>
    <row r="284" spans="4:5" x14ac:dyDescent="0.2">
      <c r="D284" s="2"/>
      <c r="E284" s="4"/>
    </row>
    <row r="285" spans="4:5" x14ac:dyDescent="0.2">
      <c r="D285" s="2"/>
      <c r="E285" s="4"/>
    </row>
    <row r="286" spans="4:5" x14ac:dyDescent="0.2">
      <c r="D286" s="2"/>
      <c r="E286" s="4"/>
    </row>
    <row r="287" spans="4:5" x14ac:dyDescent="0.2">
      <c r="D287" s="2"/>
      <c r="E287" s="4"/>
    </row>
    <row r="288" spans="4:5" x14ac:dyDescent="0.2">
      <c r="D288" s="2"/>
      <c r="E288" s="4"/>
    </row>
    <row r="289" spans="4:5" x14ac:dyDescent="0.2">
      <c r="D289" s="2"/>
      <c r="E289" s="4"/>
    </row>
    <row r="290" spans="4:5" x14ac:dyDescent="0.2">
      <c r="D290" s="2"/>
      <c r="E290" s="4"/>
    </row>
    <row r="291" spans="4:5" x14ac:dyDescent="0.2">
      <c r="D291" s="2"/>
      <c r="E291" s="4"/>
    </row>
    <row r="292" spans="4:5" x14ac:dyDescent="0.2">
      <c r="D292" s="2"/>
      <c r="E292" s="4"/>
    </row>
    <row r="293" spans="4:5" x14ac:dyDescent="0.2">
      <c r="D293" s="2"/>
      <c r="E293" s="4"/>
    </row>
    <row r="294" spans="4:5" x14ac:dyDescent="0.2">
      <c r="D294" s="2"/>
      <c r="E294" s="4"/>
    </row>
    <row r="295" spans="4:5" x14ac:dyDescent="0.2">
      <c r="D295" s="2"/>
      <c r="E295" s="4"/>
    </row>
    <row r="296" spans="4:5" x14ac:dyDescent="0.2">
      <c r="D296" s="2"/>
      <c r="E296" s="4"/>
    </row>
    <row r="297" spans="4:5" x14ac:dyDescent="0.2">
      <c r="D297" s="2"/>
      <c r="E297" s="4"/>
    </row>
    <row r="298" spans="4:5" x14ac:dyDescent="0.2">
      <c r="D298" s="2"/>
      <c r="E298" s="4"/>
    </row>
    <row r="299" spans="4:5" x14ac:dyDescent="0.2">
      <c r="D299" s="2"/>
      <c r="E299" s="4"/>
    </row>
    <row r="300" spans="4:5" x14ac:dyDescent="0.2">
      <c r="D300" s="2"/>
      <c r="E300" s="4"/>
    </row>
    <row r="301" spans="4:5" x14ac:dyDescent="0.2">
      <c r="D301" s="2"/>
      <c r="E301" s="4"/>
    </row>
    <row r="302" spans="4:5" x14ac:dyDescent="0.2">
      <c r="D302" s="2"/>
      <c r="E302" s="4"/>
    </row>
    <row r="303" spans="4:5" x14ac:dyDescent="0.2">
      <c r="D303" s="2"/>
      <c r="E303" s="4"/>
    </row>
    <row r="304" spans="4:5" x14ac:dyDescent="0.2">
      <c r="D304" s="2"/>
      <c r="E304" s="4"/>
    </row>
    <row r="305" spans="4:5" x14ac:dyDescent="0.2">
      <c r="D305" s="2"/>
      <c r="E305" s="4"/>
    </row>
    <row r="306" spans="4:5" x14ac:dyDescent="0.2">
      <c r="D306" s="2"/>
      <c r="E306" s="4"/>
    </row>
    <row r="307" spans="4:5" x14ac:dyDescent="0.2">
      <c r="D307" s="2"/>
      <c r="E307" s="4"/>
    </row>
    <row r="308" spans="4:5" x14ac:dyDescent="0.2">
      <c r="D308" s="2"/>
      <c r="E308" s="4"/>
    </row>
    <row r="309" spans="4:5" x14ac:dyDescent="0.2">
      <c r="D309" s="2"/>
      <c r="E309" s="4"/>
    </row>
    <row r="310" spans="4:5" x14ac:dyDescent="0.2">
      <c r="D310" s="2"/>
      <c r="E310" s="4"/>
    </row>
    <row r="311" spans="4:5" x14ac:dyDescent="0.2">
      <c r="D311" s="2"/>
      <c r="E311" s="4"/>
    </row>
    <row r="312" spans="4:5" x14ac:dyDescent="0.2">
      <c r="D312" s="2"/>
      <c r="E312" s="4"/>
    </row>
    <row r="313" spans="4:5" x14ac:dyDescent="0.2">
      <c r="D313" s="2"/>
      <c r="E313" s="4"/>
    </row>
    <row r="314" spans="4:5" x14ac:dyDescent="0.2">
      <c r="D314" s="2"/>
      <c r="E314" s="4"/>
    </row>
    <row r="315" spans="4:5" x14ac:dyDescent="0.2">
      <c r="D315" s="2"/>
      <c r="E315" s="4"/>
    </row>
    <row r="316" spans="4:5" x14ac:dyDescent="0.2">
      <c r="D316" s="2"/>
      <c r="E316" s="4"/>
    </row>
    <row r="317" spans="4:5" x14ac:dyDescent="0.2">
      <c r="D317" s="2"/>
      <c r="E317" s="4"/>
    </row>
    <row r="318" spans="4:5" x14ac:dyDescent="0.2">
      <c r="D318" s="2"/>
      <c r="E318" s="4"/>
    </row>
    <row r="319" spans="4:5" x14ac:dyDescent="0.2">
      <c r="D319" s="2"/>
      <c r="E319" s="4"/>
    </row>
    <row r="320" spans="4:5" x14ac:dyDescent="0.2">
      <c r="D320" s="2"/>
      <c r="E320" s="4"/>
    </row>
    <row r="321" spans="4:5" x14ac:dyDescent="0.2">
      <c r="D321" s="2"/>
      <c r="E321" s="4"/>
    </row>
    <row r="322" spans="4:5" x14ac:dyDescent="0.2">
      <c r="D322" s="2"/>
      <c r="E322" s="4"/>
    </row>
    <row r="323" spans="4:5" x14ac:dyDescent="0.2">
      <c r="D323" s="2"/>
      <c r="E323" s="4"/>
    </row>
    <row r="324" spans="4:5" x14ac:dyDescent="0.2">
      <c r="D324" s="2"/>
      <c r="E324" s="4"/>
    </row>
    <row r="325" spans="4:5" x14ac:dyDescent="0.2">
      <c r="D325" s="2"/>
      <c r="E325" s="4"/>
    </row>
    <row r="326" spans="4:5" x14ac:dyDescent="0.2">
      <c r="D326" s="2"/>
      <c r="E326" s="4"/>
    </row>
    <row r="327" spans="4:5" x14ac:dyDescent="0.2">
      <c r="D327" s="2"/>
      <c r="E327" s="4"/>
    </row>
    <row r="328" spans="4:5" x14ac:dyDescent="0.2">
      <c r="D328" s="2"/>
      <c r="E328" s="4"/>
    </row>
    <row r="329" spans="4:5" x14ac:dyDescent="0.2">
      <c r="D329" s="2"/>
      <c r="E329" s="4"/>
    </row>
    <row r="330" spans="4:5" x14ac:dyDescent="0.2">
      <c r="D330" s="2"/>
      <c r="E330" s="4"/>
    </row>
    <row r="331" spans="4:5" x14ac:dyDescent="0.2">
      <c r="D331" s="2"/>
      <c r="E331" s="4"/>
    </row>
    <row r="332" spans="4:5" x14ac:dyDescent="0.2">
      <c r="D332" s="2"/>
      <c r="E332" s="4"/>
    </row>
    <row r="333" spans="4:5" x14ac:dyDescent="0.2">
      <c r="D333" s="2"/>
      <c r="E333" s="4"/>
    </row>
    <row r="334" spans="4:5" x14ac:dyDescent="0.2">
      <c r="D334" s="2"/>
      <c r="E334" s="4"/>
    </row>
    <row r="335" spans="4:5" x14ac:dyDescent="0.2">
      <c r="D335" s="2"/>
      <c r="E335" s="4"/>
    </row>
    <row r="336" spans="4:5" x14ac:dyDescent="0.2">
      <c r="D336" s="2"/>
      <c r="E336" s="4"/>
    </row>
    <row r="337" spans="4:5" x14ac:dyDescent="0.2">
      <c r="D337" s="2"/>
      <c r="E337" s="4"/>
    </row>
    <row r="338" spans="4:5" x14ac:dyDescent="0.2">
      <c r="D338" s="2"/>
      <c r="E338" s="4"/>
    </row>
    <row r="339" spans="4:5" x14ac:dyDescent="0.2">
      <c r="D339" s="2"/>
      <c r="E339" s="4"/>
    </row>
    <row r="340" spans="4:5" x14ac:dyDescent="0.2">
      <c r="D340" s="2"/>
      <c r="E340" s="4"/>
    </row>
    <row r="341" spans="4:5" x14ac:dyDescent="0.2">
      <c r="D341" s="2"/>
      <c r="E341" s="4"/>
    </row>
    <row r="342" spans="4:5" x14ac:dyDescent="0.2">
      <c r="D342" s="2"/>
      <c r="E342" s="4"/>
    </row>
    <row r="343" spans="4:5" x14ac:dyDescent="0.2">
      <c r="D343" s="2"/>
      <c r="E343" s="4"/>
    </row>
    <row r="344" spans="4:5" x14ac:dyDescent="0.2">
      <c r="D344" s="2"/>
      <c r="E344" s="4"/>
    </row>
    <row r="345" spans="4:5" x14ac:dyDescent="0.2">
      <c r="D345" s="2"/>
      <c r="E345" s="4"/>
    </row>
    <row r="346" spans="4:5" x14ac:dyDescent="0.2">
      <c r="D346" s="2"/>
      <c r="E346" s="4"/>
    </row>
    <row r="347" spans="4:5" x14ac:dyDescent="0.2">
      <c r="D347" s="2"/>
      <c r="E347" s="4"/>
    </row>
    <row r="348" spans="4:5" x14ac:dyDescent="0.2">
      <c r="D348" s="2"/>
      <c r="E348" s="4"/>
    </row>
    <row r="349" spans="4:5" x14ac:dyDescent="0.2">
      <c r="D349" s="2"/>
      <c r="E349" s="4"/>
    </row>
    <row r="350" spans="4:5" x14ac:dyDescent="0.2">
      <c r="D350" s="2"/>
      <c r="E350" s="4"/>
    </row>
    <row r="351" spans="4:5" x14ac:dyDescent="0.2">
      <c r="D351" s="2"/>
      <c r="E351" s="4"/>
    </row>
    <row r="352" spans="4:5" x14ac:dyDescent="0.2">
      <c r="D352" s="2"/>
      <c r="E352" s="4"/>
    </row>
    <row r="353" spans="4:5" x14ac:dyDescent="0.2">
      <c r="D353" s="2"/>
      <c r="E353" s="4"/>
    </row>
    <row r="354" spans="4:5" x14ac:dyDescent="0.2">
      <c r="D354" s="2"/>
      <c r="E354" s="4"/>
    </row>
    <row r="355" spans="4:5" x14ac:dyDescent="0.2">
      <c r="D355" s="2"/>
      <c r="E355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04C4-1906-4AC4-99FD-61EF6E42DF65}">
  <dimension ref="A1:H37"/>
  <sheetViews>
    <sheetView topLeftCell="A2" workbookViewId="0">
      <selection activeCell="B9" sqref="B9"/>
    </sheetView>
  </sheetViews>
  <sheetFormatPr baseColWidth="10" defaultRowHeight="12.75" x14ac:dyDescent="0.2"/>
  <cols>
    <col min="1" max="1" width="31.42578125" customWidth="1"/>
    <col min="2" max="2" width="20.5703125" bestFit="1" customWidth="1"/>
    <col min="3" max="4" width="17.5703125" customWidth="1"/>
    <col min="5" max="5" width="17.85546875" customWidth="1"/>
    <col min="6" max="6" width="17.5703125" customWidth="1"/>
  </cols>
  <sheetData>
    <row r="1" spans="1:8" ht="26.25" x14ac:dyDescent="0.4">
      <c r="A1" s="24" t="s">
        <v>30</v>
      </c>
      <c r="E1" s="13" t="s">
        <v>23</v>
      </c>
      <c r="F1" s="14">
        <v>45657</v>
      </c>
    </row>
    <row r="2" spans="1:8" x14ac:dyDescent="0.2">
      <c r="E2" s="5"/>
    </row>
    <row r="3" spans="1:8" x14ac:dyDescent="0.2">
      <c r="A3" t="s">
        <v>60</v>
      </c>
      <c r="E3" s="5"/>
    </row>
    <row r="4" spans="1:8" ht="25.5" x14ac:dyDescent="0.2">
      <c r="A4" s="22" t="s">
        <v>21</v>
      </c>
      <c r="B4" s="20" t="s">
        <v>11</v>
      </c>
      <c r="C4" s="20" t="s">
        <v>46</v>
      </c>
      <c r="D4" s="20" t="s">
        <v>31</v>
      </c>
      <c r="E4" s="20" t="s">
        <v>55</v>
      </c>
      <c r="F4" s="20" t="s">
        <v>22</v>
      </c>
    </row>
    <row r="5" spans="1:8" x14ac:dyDescent="0.2">
      <c r="A5" s="37" t="s">
        <v>24</v>
      </c>
      <c r="B5" s="38" t="s">
        <v>15</v>
      </c>
      <c r="C5" s="39">
        <v>1000000</v>
      </c>
      <c r="D5" s="40">
        <v>45580</v>
      </c>
      <c r="E5" s="41">
        <v>1100000</v>
      </c>
      <c r="F5" s="37" t="s">
        <v>28</v>
      </c>
      <c r="H5" s="5"/>
    </row>
    <row r="6" spans="1:8" x14ac:dyDescent="0.2">
      <c r="A6" s="28" t="s">
        <v>25</v>
      </c>
      <c r="B6" s="31" t="s">
        <v>12</v>
      </c>
      <c r="C6" s="42">
        <v>200000</v>
      </c>
      <c r="D6" s="43">
        <v>45597</v>
      </c>
      <c r="E6" s="44">
        <v>200000</v>
      </c>
      <c r="F6" s="28" t="s">
        <v>29</v>
      </c>
    </row>
    <row r="7" spans="1:8" x14ac:dyDescent="0.2">
      <c r="A7" s="28" t="s">
        <v>26</v>
      </c>
      <c r="B7" s="31" t="s">
        <v>15</v>
      </c>
      <c r="C7" s="42">
        <v>500000</v>
      </c>
      <c r="D7" s="43">
        <v>46003</v>
      </c>
      <c r="E7" s="44"/>
      <c r="F7" s="28"/>
    </row>
    <row r="8" spans="1:8" x14ac:dyDescent="0.2">
      <c r="A8" s="28" t="s">
        <v>27</v>
      </c>
      <c r="B8" s="31" t="s">
        <v>13</v>
      </c>
      <c r="C8" s="42">
        <v>12000000</v>
      </c>
      <c r="D8" s="43">
        <v>46753</v>
      </c>
      <c r="E8" s="44"/>
      <c r="F8" s="28"/>
    </row>
    <row r="9" spans="1:8" x14ac:dyDescent="0.2">
      <c r="A9" s="28"/>
      <c r="B9" s="31"/>
      <c r="C9" s="42"/>
      <c r="D9" s="45"/>
      <c r="E9" s="44"/>
      <c r="F9" s="28"/>
    </row>
    <row r="10" spans="1:8" x14ac:dyDescent="0.2">
      <c r="A10" s="28"/>
      <c r="B10" s="31"/>
      <c r="C10" s="42"/>
      <c r="D10" s="45"/>
      <c r="E10" s="44"/>
      <c r="F10" s="28"/>
    </row>
    <row r="11" spans="1:8" x14ac:dyDescent="0.2">
      <c r="A11" s="28"/>
      <c r="B11" s="31"/>
      <c r="C11" s="42"/>
      <c r="D11" s="45"/>
      <c r="E11" s="44"/>
      <c r="F11" s="28"/>
    </row>
    <row r="12" spans="1:8" x14ac:dyDescent="0.2">
      <c r="A12" s="28"/>
      <c r="B12" s="31"/>
      <c r="C12" s="42"/>
      <c r="D12" s="45"/>
      <c r="E12" s="44"/>
      <c r="F12" s="28"/>
    </row>
    <row r="13" spans="1:8" x14ac:dyDescent="0.2">
      <c r="A13" s="28"/>
      <c r="B13" s="31"/>
      <c r="C13" s="42"/>
      <c r="D13" s="45"/>
      <c r="E13" s="44"/>
      <c r="F13" s="28"/>
    </row>
    <row r="14" spans="1:8" x14ac:dyDescent="0.2">
      <c r="A14" s="28"/>
      <c r="B14" s="31"/>
      <c r="C14" s="42"/>
      <c r="D14" s="45"/>
      <c r="E14" s="44"/>
      <c r="F14" s="28"/>
    </row>
    <row r="15" spans="1:8" x14ac:dyDescent="0.2">
      <c r="A15" s="28"/>
      <c r="B15" s="31"/>
      <c r="C15" s="42"/>
      <c r="D15" s="45"/>
      <c r="E15" s="44"/>
      <c r="F15" s="28"/>
    </row>
    <row r="16" spans="1:8" x14ac:dyDescent="0.2">
      <c r="A16" s="28"/>
      <c r="B16" s="31"/>
      <c r="C16" s="42"/>
      <c r="D16" s="45"/>
      <c r="E16" s="44"/>
      <c r="F16" s="28"/>
    </row>
    <row r="17" spans="1:6" x14ac:dyDescent="0.2">
      <c r="A17" s="28"/>
      <c r="B17" s="31"/>
      <c r="C17" s="42"/>
      <c r="D17" s="45"/>
      <c r="E17" s="44"/>
      <c r="F17" s="28"/>
    </row>
    <row r="18" spans="1:6" x14ac:dyDescent="0.2">
      <c r="A18" s="28"/>
      <c r="B18" s="31"/>
      <c r="C18" s="42"/>
      <c r="D18" s="45"/>
      <c r="E18" s="44"/>
      <c r="F18" s="28"/>
    </row>
    <row r="19" spans="1:6" x14ac:dyDescent="0.2">
      <c r="A19" s="28"/>
      <c r="B19" s="31"/>
      <c r="C19" s="42"/>
      <c r="D19" s="45"/>
      <c r="E19" s="44"/>
      <c r="F19" s="28"/>
    </row>
    <row r="20" spans="1:6" x14ac:dyDescent="0.2">
      <c r="A20" s="28"/>
      <c r="B20" s="31"/>
      <c r="C20" s="42"/>
      <c r="D20" s="45"/>
      <c r="E20" s="44"/>
      <c r="F20" s="28"/>
    </row>
    <row r="21" spans="1:6" x14ac:dyDescent="0.2">
      <c r="A21" s="28"/>
      <c r="B21" s="31"/>
      <c r="C21" s="42"/>
      <c r="D21" s="45"/>
      <c r="E21" s="44"/>
      <c r="F21" s="28"/>
    </row>
    <row r="22" spans="1:6" x14ac:dyDescent="0.2">
      <c r="A22" s="28"/>
      <c r="B22" s="31"/>
      <c r="C22" s="42"/>
      <c r="D22" s="45"/>
      <c r="E22" s="44"/>
      <c r="F22" s="28"/>
    </row>
    <row r="23" spans="1:6" x14ac:dyDescent="0.2">
      <c r="A23" s="28"/>
      <c r="B23" s="31"/>
      <c r="C23" s="42"/>
      <c r="D23" s="45"/>
      <c r="E23" s="44"/>
      <c r="F23" s="28"/>
    </row>
    <row r="24" spans="1:6" x14ac:dyDescent="0.2">
      <c r="A24" s="28"/>
      <c r="B24" s="31"/>
      <c r="C24" s="42"/>
      <c r="D24" s="45"/>
      <c r="E24" s="44"/>
      <c r="F24" s="28"/>
    </row>
    <row r="25" spans="1:6" x14ac:dyDescent="0.2">
      <c r="A25" s="28"/>
      <c r="B25" s="31"/>
      <c r="C25" s="42"/>
      <c r="D25" s="45"/>
      <c r="E25" s="44"/>
      <c r="F25" s="28"/>
    </row>
    <row r="26" spans="1:6" x14ac:dyDescent="0.2">
      <c r="A26" s="28"/>
      <c r="B26" s="31"/>
      <c r="C26" s="42"/>
      <c r="D26" s="45"/>
      <c r="E26" s="44"/>
      <c r="F26" s="28"/>
    </row>
    <row r="27" spans="1:6" x14ac:dyDescent="0.2">
      <c r="A27" s="29"/>
      <c r="B27" s="29"/>
      <c r="C27" s="44"/>
      <c r="D27" s="46"/>
      <c r="E27" s="44"/>
      <c r="F27" s="29"/>
    </row>
    <row r="28" spans="1:6" x14ac:dyDescent="0.2">
      <c r="A28" s="29"/>
      <c r="B28" s="29"/>
      <c r="C28" s="44"/>
      <c r="D28" s="46"/>
      <c r="E28" s="44"/>
      <c r="F28" s="29"/>
    </row>
    <row r="29" spans="1:6" x14ac:dyDescent="0.2">
      <c r="A29" s="29"/>
      <c r="B29" s="29"/>
      <c r="C29" s="44"/>
      <c r="D29" s="46"/>
      <c r="E29" s="44"/>
      <c r="F29" s="29"/>
    </row>
    <row r="30" spans="1:6" x14ac:dyDescent="0.2">
      <c r="A30" s="29"/>
      <c r="B30" s="29"/>
      <c r="C30" s="44"/>
      <c r="D30" s="46"/>
      <c r="E30" s="44"/>
      <c r="F30" s="29"/>
    </row>
    <row r="31" spans="1:6" x14ac:dyDescent="0.2">
      <c r="A31" s="29"/>
      <c r="B31" s="29"/>
      <c r="C31" s="44"/>
      <c r="D31" s="46"/>
      <c r="E31" s="44"/>
      <c r="F31" s="29"/>
    </row>
    <row r="32" spans="1:6" x14ac:dyDescent="0.2">
      <c r="A32" s="29"/>
      <c r="B32" s="29"/>
      <c r="C32" s="44"/>
      <c r="D32" s="46"/>
      <c r="E32" s="44"/>
      <c r="F32" s="29"/>
    </row>
    <row r="33" spans="1:6" x14ac:dyDescent="0.2">
      <c r="A33" s="29"/>
      <c r="B33" s="29"/>
      <c r="C33" s="44"/>
      <c r="D33" s="46"/>
      <c r="E33" s="44"/>
      <c r="F33" s="29"/>
    </row>
    <row r="34" spans="1:6" x14ac:dyDescent="0.2">
      <c r="A34" s="29"/>
      <c r="B34" s="29"/>
      <c r="C34" s="44"/>
      <c r="D34" s="46"/>
      <c r="E34" s="44"/>
      <c r="F34" s="29"/>
    </row>
    <row r="35" spans="1:6" x14ac:dyDescent="0.2">
      <c r="A35" s="29"/>
      <c r="B35" s="29"/>
      <c r="C35" s="44"/>
      <c r="D35" s="46"/>
      <c r="E35" s="44"/>
      <c r="F35" s="29"/>
    </row>
    <row r="36" spans="1:6" x14ac:dyDescent="0.2">
      <c r="A36" s="29"/>
      <c r="B36" s="29"/>
      <c r="C36" s="44"/>
      <c r="D36" s="46"/>
      <c r="E36" s="44"/>
      <c r="F36" s="29"/>
    </row>
    <row r="37" spans="1:6" x14ac:dyDescent="0.2">
      <c r="A37" s="47"/>
      <c r="B37" s="47"/>
      <c r="C37" s="48"/>
      <c r="D37" s="49"/>
      <c r="E37" s="48"/>
      <c r="F37" s="47"/>
    </row>
  </sheetData>
  <phoneticPr fontId="6" type="noConversion"/>
  <pageMargins left="0.7" right="0.7" top="0.78740157499999996" bottom="0.78740157499999996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E87542-37EF-4582-8501-24D8A73DDA25}">
          <x14:formula1>
            <xm:f>'Hilfstabelle d'!$I$3:$I$13</xm:f>
          </x14:formula1>
          <xm:sqref>B5:B37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92D2-2E86-45DE-AEA3-4330DD3DBA2E}">
  <dimension ref="A1:P37"/>
  <sheetViews>
    <sheetView zoomScale="85" zoomScaleNormal="85" workbookViewId="0">
      <selection activeCell="F36" sqref="F36"/>
    </sheetView>
  </sheetViews>
  <sheetFormatPr baseColWidth="10" defaultRowHeight="12.75" x14ac:dyDescent="0.2"/>
  <cols>
    <col min="1" max="1" width="15.5703125" customWidth="1"/>
    <col min="2" max="2" width="25.5703125" customWidth="1"/>
    <col min="3" max="3" width="22.5703125" customWidth="1"/>
    <col min="4" max="4" width="21.5703125" customWidth="1"/>
    <col min="5" max="5" width="18.85546875" customWidth="1"/>
    <col min="6" max="6" width="19.5703125" customWidth="1"/>
    <col min="7" max="7" width="22" customWidth="1"/>
    <col min="8" max="8" width="20.42578125" customWidth="1"/>
    <col min="9" max="10" width="28" customWidth="1"/>
    <col min="11" max="11" width="21.42578125" customWidth="1"/>
    <col min="12" max="12" width="19.42578125" customWidth="1"/>
    <col min="13" max="13" width="22.42578125" customWidth="1"/>
  </cols>
  <sheetData>
    <row r="1" spans="1:16" ht="26.25" x14ac:dyDescent="0.4">
      <c r="A1" s="24" t="s">
        <v>33</v>
      </c>
    </row>
    <row r="2" spans="1:16" x14ac:dyDescent="0.2">
      <c r="M2" s="5"/>
    </row>
    <row r="3" spans="1:16" x14ac:dyDescent="0.2">
      <c r="A3" t="s">
        <v>60</v>
      </c>
      <c r="M3" s="5"/>
    </row>
    <row r="4" spans="1:16" ht="25.5" x14ac:dyDescent="0.2">
      <c r="A4" s="22" t="s">
        <v>34</v>
      </c>
      <c r="B4" s="23" t="s">
        <v>41</v>
      </c>
      <c r="C4" s="20" t="s">
        <v>44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47</v>
      </c>
      <c r="I4" s="20" t="s">
        <v>43</v>
      </c>
      <c r="J4" s="20" t="s">
        <v>48</v>
      </c>
      <c r="K4" s="21" t="s">
        <v>45</v>
      </c>
      <c r="L4" s="20" t="s">
        <v>39</v>
      </c>
      <c r="M4" s="20" t="s">
        <v>40</v>
      </c>
      <c r="N4" s="20" t="s">
        <v>49</v>
      </c>
    </row>
    <row r="5" spans="1:16" x14ac:dyDescent="0.2">
      <c r="A5" s="50"/>
      <c r="B5" s="51"/>
      <c r="C5" s="52"/>
      <c r="D5" s="53"/>
      <c r="E5" s="52"/>
      <c r="F5" s="54"/>
      <c r="G5" s="53"/>
      <c r="H5" s="52"/>
      <c r="I5" s="54"/>
      <c r="J5" s="53"/>
      <c r="K5" s="55"/>
      <c r="L5" s="55"/>
      <c r="M5" s="56"/>
      <c r="N5" s="56"/>
      <c r="P5" s="5"/>
    </row>
    <row r="6" spans="1:16" x14ac:dyDescent="0.2">
      <c r="A6" s="57"/>
      <c r="B6" s="27"/>
      <c r="C6" s="58"/>
      <c r="D6" s="59"/>
      <c r="E6" s="58"/>
      <c r="F6" s="60"/>
      <c r="G6" s="59"/>
      <c r="H6" s="58"/>
      <c r="I6" s="60"/>
      <c r="J6" s="59"/>
      <c r="K6" s="61"/>
      <c r="L6" s="61"/>
      <c r="M6" s="62"/>
      <c r="N6" s="62"/>
    </row>
    <row r="7" spans="1:16" x14ac:dyDescent="0.2">
      <c r="A7" s="57"/>
      <c r="B7" s="27"/>
      <c r="C7" s="58"/>
      <c r="D7" s="59"/>
      <c r="E7" s="58"/>
      <c r="F7" s="60"/>
      <c r="G7" s="59"/>
      <c r="H7" s="58"/>
      <c r="I7" s="60"/>
      <c r="J7" s="59"/>
      <c r="K7" s="61"/>
      <c r="L7" s="61"/>
      <c r="M7" s="62"/>
      <c r="N7" s="62"/>
    </row>
    <row r="8" spans="1:16" x14ac:dyDescent="0.2">
      <c r="A8" s="57"/>
      <c r="B8" s="27"/>
      <c r="C8" s="58"/>
      <c r="D8" s="59"/>
      <c r="E8" s="58"/>
      <c r="F8" s="60"/>
      <c r="G8" s="59"/>
      <c r="H8" s="58"/>
      <c r="I8" s="60"/>
      <c r="J8" s="59"/>
      <c r="K8" s="61"/>
      <c r="L8" s="61"/>
      <c r="M8" s="62"/>
      <c r="N8" s="62"/>
    </row>
    <row r="9" spans="1:16" x14ac:dyDescent="0.2">
      <c r="A9" s="57"/>
      <c r="B9" s="27"/>
      <c r="C9" s="58"/>
      <c r="D9" s="59"/>
      <c r="E9" s="58"/>
      <c r="F9" s="60"/>
      <c r="G9" s="59"/>
      <c r="H9" s="58"/>
      <c r="I9" s="60"/>
      <c r="J9" s="59"/>
      <c r="K9" s="61"/>
      <c r="L9" s="63"/>
      <c r="M9" s="62"/>
      <c r="N9" s="62"/>
    </row>
    <row r="10" spans="1:16" x14ac:dyDescent="0.2">
      <c r="A10" s="57"/>
      <c r="B10" s="27"/>
      <c r="C10" s="58"/>
      <c r="D10" s="59"/>
      <c r="E10" s="58"/>
      <c r="F10" s="60"/>
      <c r="G10" s="59"/>
      <c r="H10" s="58"/>
      <c r="I10" s="60"/>
      <c r="J10" s="59"/>
      <c r="K10" s="61"/>
      <c r="L10" s="63"/>
      <c r="M10" s="62"/>
      <c r="N10" s="62"/>
    </row>
    <row r="11" spans="1:16" x14ac:dyDescent="0.2">
      <c r="A11" s="57"/>
      <c r="B11" s="27"/>
      <c r="C11" s="58"/>
      <c r="D11" s="59"/>
      <c r="E11" s="58"/>
      <c r="F11" s="60"/>
      <c r="G11" s="59"/>
      <c r="H11" s="58"/>
      <c r="I11" s="60"/>
      <c r="J11" s="59"/>
      <c r="K11" s="61"/>
      <c r="L11" s="63"/>
      <c r="M11" s="62"/>
      <c r="N11" s="62"/>
    </row>
    <row r="12" spans="1:16" x14ac:dyDescent="0.2">
      <c r="A12" s="57"/>
      <c r="B12" s="27"/>
      <c r="C12" s="58"/>
      <c r="D12" s="59"/>
      <c r="E12" s="58"/>
      <c r="F12" s="60"/>
      <c r="G12" s="59"/>
      <c r="H12" s="58"/>
      <c r="I12" s="60"/>
      <c r="J12" s="59"/>
      <c r="K12" s="61"/>
      <c r="L12" s="63"/>
      <c r="M12" s="62"/>
      <c r="N12" s="62"/>
    </row>
    <row r="13" spans="1:16" x14ac:dyDescent="0.2">
      <c r="A13" s="57"/>
      <c r="B13" s="27"/>
      <c r="C13" s="58"/>
      <c r="D13" s="59"/>
      <c r="E13" s="58"/>
      <c r="F13" s="60"/>
      <c r="G13" s="59"/>
      <c r="H13" s="58"/>
      <c r="I13" s="60"/>
      <c r="J13" s="59"/>
      <c r="K13" s="61"/>
      <c r="L13" s="63"/>
      <c r="M13" s="62"/>
      <c r="N13" s="62"/>
    </row>
    <row r="14" spans="1:16" x14ac:dyDescent="0.2">
      <c r="A14" s="57"/>
      <c r="B14" s="27"/>
      <c r="C14" s="58"/>
      <c r="D14" s="59"/>
      <c r="E14" s="58"/>
      <c r="F14" s="60"/>
      <c r="G14" s="59"/>
      <c r="H14" s="58"/>
      <c r="I14" s="60"/>
      <c r="J14" s="59"/>
      <c r="K14" s="61"/>
      <c r="L14" s="63"/>
      <c r="M14" s="62"/>
      <c r="N14" s="62"/>
    </row>
    <row r="15" spans="1:16" x14ac:dyDescent="0.2">
      <c r="A15" s="57"/>
      <c r="B15" s="27"/>
      <c r="C15" s="58"/>
      <c r="D15" s="59"/>
      <c r="E15" s="58"/>
      <c r="F15" s="60"/>
      <c r="G15" s="59"/>
      <c r="H15" s="58"/>
      <c r="I15" s="60"/>
      <c r="J15" s="59"/>
      <c r="K15" s="61"/>
      <c r="L15" s="63"/>
      <c r="M15" s="62"/>
      <c r="N15" s="62"/>
    </row>
    <row r="16" spans="1:16" x14ac:dyDescent="0.2">
      <c r="A16" s="57"/>
      <c r="B16" s="27"/>
      <c r="C16" s="58"/>
      <c r="D16" s="59"/>
      <c r="E16" s="58"/>
      <c r="F16" s="60"/>
      <c r="G16" s="59"/>
      <c r="H16" s="58"/>
      <c r="I16" s="60"/>
      <c r="J16" s="59"/>
      <c r="K16" s="61"/>
      <c r="L16" s="63"/>
      <c r="M16" s="62"/>
      <c r="N16" s="62"/>
    </row>
    <row r="17" spans="1:14" x14ac:dyDescent="0.2">
      <c r="A17" s="57"/>
      <c r="B17" s="27"/>
      <c r="C17" s="58"/>
      <c r="D17" s="59"/>
      <c r="E17" s="58"/>
      <c r="F17" s="60"/>
      <c r="G17" s="59"/>
      <c r="H17" s="58"/>
      <c r="I17" s="60"/>
      <c r="J17" s="59"/>
      <c r="K17" s="61"/>
      <c r="L17" s="63"/>
      <c r="M17" s="62"/>
      <c r="N17" s="62"/>
    </row>
    <row r="18" spans="1:14" x14ac:dyDescent="0.2">
      <c r="A18" s="57"/>
      <c r="B18" s="27"/>
      <c r="C18" s="58"/>
      <c r="D18" s="59"/>
      <c r="E18" s="58"/>
      <c r="F18" s="60"/>
      <c r="G18" s="59"/>
      <c r="H18" s="58"/>
      <c r="I18" s="60"/>
      <c r="J18" s="59"/>
      <c r="K18" s="61"/>
      <c r="L18" s="63"/>
      <c r="M18" s="62"/>
      <c r="N18" s="62"/>
    </row>
    <row r="19" spans="1:14" x14ac:dyDescent="0.2">
      <c r="A19" s="57"/>
      <c r="B19" s="27"/>
      <c r="C19" s="58"/>
      <c r="D19" s="59"/>
      <c r="E19" s="58"/>
      <c r="F19" s="60"/>
      <c r="G19" s="59"/>
      <c r="H19" s="58"/>
      <c r="I19" s="60"/>
      <c r="J19" s="59"/>
      <c r="K19" s="61"/>
      <c r="L19" s="63"/>
      <c r="M19" s="62"/>
      <c r="N19" s="62"/>
    </row>
    <row r="20" spans="1:14" x14ac:dyDescent="0.2">
      <c r="A20" s="57"/>
      <c r="B20" s="27"/>
      <c r="C20" s="58"/>
      <c r="D20" s="59"/>
      <c r="E20" s="58"/>
      <c r="F20" s="60"/>
      <c r="G20" s="59"/>
      <c r="H20" s="58"/>
      <c r="I20" s="60"/>
      <c r="J20" s="59"/>
      <c r="K20" s="61"/>
      <c r="L20" s="63"/>
      <c r="M20" s="62"/>
      <c r="N20" s="62"/>
    </row>
    <row r="21" spans="1:14" x14ac:dyDescent="0.2">
      <c r="A21" s="57"/>
      <c r="B21" s="27"/>
      <c r="C21" s="58"/>
      <c r="D21" s="59"/>
      <c r="E21" s="58"/>
      <c r="F21" s="60"/>
      <c r="G21" s="59"/>
      <c r="H21" s="58"/>
      <c r="I21" s="60"/>
      <c r="J21" s="59"/>
      <c r="K21" s="61"/>
      <c r="L21" s="63"/>
      <c r="M21" s="62"/>
      <c r="N21" s="62"/>
    </row>
    <row r="22" spans="1:14" x14ac:dyDescent="0.2">
      <c r="A22" s="57"/>
      <c r="B22" s="27"/>
      <c r="C22" s="58"/>
      <c r="D22" s="59"/>
      <c r="E22" s="58"/>
      <c r="F22" s="60"/>
      <c r="G22" s="59"/>
      <c r="H22" s="58"/>
      <c r="I22" s="60"/>
      <c r="J22" s="59"/>
      <c r="K22" s="61"/>
      <c r="L22" s="63"/>
      <c r="M22" s="62"/>
      <c r="N22" s="62"/>
    </row>
    <row r="23" spans="1:14" x14ac:dyDescent="0.2">
      <c r="A23" s="57"/>
      <c r="B23" s="27"/>
      <c r="C23" s="58"/>
      <c r="D23" s="59"/>
      <c r="E23" s="58"/>
      <c r="F23" s="60"/>
      <c r="G23" s="59"/>
      <c r="H23" s="58"/>
      <c r="I23" s="60"/>
      <c r="J23" s="59"/>
      <c r="K23" s="61"/>
      <c r="L23" s="63"/>
      <c r="M23" s="62"/>
      <c r="N23" s="62"/>
    </row>
    <row r="24" spans="1:14" x14ac:dyDescent="0.2">
      <c r="A24" s="57"/>
      <c r="B24" s="27"/>
      <c r="C24" s="58"/>
      <c r="D24" s="59"/>
      <c r="E24" s="58"/>
      <c r="F24" s="60"/>
      <c r="G24" s="59"/>
      <c r="H24" s="58"/>
      <c r="I24" s="60"/>
      <c r="J24" s="59"/>
      <c r="K24" s="61"/>
      <c r="L24" s="63"/>
      <c r="M24" s="62"/>
      <c r="N24" s="62"/>
    </row>
    <row r="25" spans="1:14" x14ac:dyDescent="0.2">
      <c r="A25" s="57"/>
      <c r="B25" s="27"/>
      <c r="C25" s="58"/>
      <c r="D25" s="59"/>
      <c r="E25" s="58"/>
      <c r="F25" s="60"/>
      <c r="G25" s="59"/>
      <c r="H25" s="58"/>
      <c r="I25" s="60"/>
      <c r="J25" s="59"/>
      <c r="K25" s="61"/>
      <c r="L25" s="63"/>
      <c r="M25" s="62"/>
      <c r="N25" s="62"/>
    </row>
    <row r="26" spans="1:14" x14ac:dyDescent="0.2">
      <c r="A26" s="57"/>
      <c r="B26" s="27"/>
      <c r="C26" s="58"/>
      <c r="D26" s="59"/>
      <c r="E26" s="58"/>
      <c r="F26" s="60"/>
      <c r="G26" s="59"/>
      <c r="H26" s="58"/>
      <c r="I26" s="60"/>
      <c r="J26" s="59"/>
      <c r="K26" s="61"/>
      <c r="L26" s="63"/>
      <c r="M26" s="62"/>
      <c r="N26" s="62"/>
    </row>
    <row r="27" spans="1:14" x14ac:dyDescent="0.2">
      <c r="A27" s="64"/>
      <c r="B27" s="63"/>
      <c r="C27" s="64"/>
      <c r="D27" s="65"/>
      <c r="E27" s="64"/>
      <c r="F27" s="63"/>
      <c r="G27" s="65"/>
      <c r="H27" s="64"/>
      <c r="I27" s="63"/>
      <c r="J27" s="65"/>
      <c r="K27" s="63"/>
      <c r="L27" s="63"/>
      <c r="M27" s="65"/>
      <c r="N27" s="65"/>
    </row>
    <row r="28" spans="1:14" x14ac:dyDescent="0.2">
      <c r="A28" s="64"/>
      <c r="B28" s="63"/>
      <c r="C28" s="64"/>
      <c r="D28" s="65"/>
      <c r="E28" s="64"/>
      <c r="F28" s="63"/>
      <c r="G28" s="65"/>
      <c r="H28" s="64"/>
      <c r="I28" s="63"/>
      <c r="J28" s="65"/>
      <c r="K28" s="63"/>
      <c r="L28" s="63"/>
      <c r="M28" s="65"/>
      <c r="N28" s="65"/>
    </row>
    <row r="29" spans="1:14" x14ac:dyDescent="0.2">
      <c r="A29" s="64"/>
      <c r="B29" s="63"/>
      <c r="C29" s="64"/>
      <c r="D29" s="65"/>
      <c r="E29" s="64"/>
      <c r="F29" s="63"/>
      <c r="G29" s="65"/>
      <c r="H29" s="64"/>
      <c r="I29" s="63"/>
      <c r="J29" s="65"/>
      <c r="K29" s="63"/>
      <c r="L29" s="63"/>
      <c r="M29" s="65"/>
      <c r="N29" s="65"/>
    </row>
    <row r="30" spans="1:14" x14ac:dyDescent="0.2">
      <c r="A30" s="64"/>
      <c r="B30" s="63"/>
      <c r="C30" s="64"/>
      <c r="D30" s="65"/>
      <c r="E30" s="64"/>
      <c r="F30" s="63"/>
      <c r="G30" s="65"/>
      <c r="H30" s="64"/>
      <c r="I30" s="63"/>
      <c r="J30" s="65"/>
      <c r="K30" s="63"/>
      <c r="L30" s="63"/>
      <c r="M30" s="65"/>
      <c r="N30" s="65"/>
    </row>
    <row r="31" spans="1:14" x14ac:dyDescent="0.2">
      <c r="A31" s="64"/>
      <c r="B31" s="63"/>
      <c r="C31" s="64"/>
      <c r="D31" s="65"/>
      <c r="E31" s="64"/>
      <c r="F31" s="63"/>
      <c r="G31" s="65"/>
      <c r="H31" s="64"/>
      <c r="I31" s="63"/>
      <c r="J31" s="65"/>
      <c r="K31" s="63"/>
      <c r="L31" s="63"/>
      <c r="M31" s="65"/>
      <c r="N31" s="65"/>
    </row>
    <row r="32" spans="1:14" x14ac:dyDescent="0.2">
      <c r="A32" s="64"/>
      <c r="B32" s="63"/>
      <c r="C32" s="64"/>
      <c r="D32" s="65"/>
      <c r="E32" s="64"/>
      <c r="F32" s="63"/>
      <c r="G32" s="65"/>
      <c r="H32" s="64"/>
      <c r="I32" s="63"/>
      <c r="J32" s="65"/>
      <c r="K32" s="63"/>
      <c r="L32" s="63"/>
      <c r="M32" s="65"/>
      <c r="N32" s="65"/>
    </row>
    <row r="33" spans="1:14" x14ac:dyDescent="0.2">
      <c r="A33" s="64"/>
      <c r="B33" s="63"/>
      <c r="C33" s="64"/>
      <c r="D33" s="65"/>
      <c r="E33" s="64"/>
      <c r="F33" s="63"/>
      <c r="G33" s="65"/>
      <c r="H33" s="64"/>
      <c r="I33" s="63"/>
      <c r="J33" s="65"/>
      <c r="K33" s="63"/>
      <c r="L33" s="63"/>
      <c r="M33" s="65"/>
      <c r="N33" s="65"/>
    </row>
    <row r="34" spans="1:14" x14ac:dyDescent="0.2">
      <c r="A34" s="64"/>
      <c r="B34" s="63"/>
      <c r="C34" s="64"/>
      <c r="D34" s="65"/>
      <c r="E34" s="64"/>
      <c r="F34" s="63"/>
      <c r="G34" s="65"/>
      <c r="H34" s="64"/>
      <c r="I34" s="63"/>
      <c r="J34" s="65"/>
      <c r="K34" s="63"/>
      <c r="L34" s="63"/>
      <c r="M34" s="65"/>
      <c r="N34" s="65"/>
    </row>
    <row r="35" spans="1:14" x14ac:dyDescent="0.2">
      <c r="A35" s="64"/>
      <c r="B35" s="63"/>
      <c r="C35" s="64"/>
      <c r="D35" s="65"/>
      <c r="E35" s="64"/>
      <c r="F35" s="63"/>
      <c r="G35" s="65"/>
      <c r="H35" s="64"/>
      <c r="I35" s="63"/>
      <c r="J35" s="65"/>
      <c r="K35" s="63"/>
      <c r="L35" s="63"/>
      <c r="M35" s="65"/>
      <c r="N35" s="65"/>
    </row>
    <row r="36" spans="1:14" x14ac:dyDescent="0.2">
      <c r="A36" s="64"/>
      <c r="B36" s="63"/>
      <c r="C36" s="64"/>
      <c r="D36" s="65"/>
      <c r="E36" s="64"/>
      <c r="F36" s="63"/>
      <c r="G36" s="65"/>
      <c r="H36" s="64"/>
      <c r="I36" s="63"/>
      <c r="J36" s="65"/>
      <c r="K36" s="63"/>
      <c r="L36" s="63"/>
      <c r="M36" s="65"/>
      <c r="N36" s="65"/>
    </row>
    <row r="37" spans="1:14" x14ac:dyDescent="0.2">
      <c r="A37" s="66"/>
      <c r="B37" s="67"/>
      <c r="C37" s="66"/>
      <c r="D37" s="68"/>
      <c r="E37" s="66"/>
      <c r="F37" s="67"/>
      <c r="G37" s="68"/>
      <c r="H37" s="66"/>
      <c r="I37" s="67"/>
      <c r="J37" s="68"/>
      <c r="K37" s="67"/>
      <c r="L37" s="67"/>
      <c r="M37" s="68"/>
      <c r="N37" s="68"/>
    </row>
  </sheetData>
  <pageMargins left="0.7" right="0.7" top="0.78740157499999996" bottom="0.78740157499999996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63189A-10E7-491F-8BFE-802F98B25B81}">
          <x14:formula1>
            <xm:f>'Hilfstabelle d'!$K$3:$K$13</xm:f>
          </x14:formula1>
          <xm:sqref>N5:N37</xm:sqref>
        </x14:dataValidation>
        <x14:dataValidation type="list" allowBlank="1" showInputMessage="1" showErrorMessage="1" xr:uid="{BF0AC6DB-938A-4CBC-B69C-F547CCB81FCF}">
          <x14:formula1>
            <xm:f>'Hilfstabelle d'!$I$3:$I$13</xm:f>
          </x14:formula1>
          <xm:sqref>C5:C37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5"/>
  <sheetViews>
    <sheetView workbookViewId="0">
      <selection activeCell="J33" sqref="J33"/>
    </sheetView>
  </sheetViews>
  <sheetFormatPr baseColWidth="10" defaultRowHeight="12.75" x14ac:dyDescent="0.2"/>
  <cols>
    <col min="1" max="1" width="13.85546875" bestFit="1" customWidth="1"/>
    <col min="3" max="3" width="5.140625" customWidth="1"/>
    <col min="4" max="4" width="13.85546875" bestFit="1" customWidth="1"/>
    <col min="8" max="8" width="4.42578125" customWidth="1"/>
    <col min="9" max="9" width="22.140625" customWidth="1"/>
    <col min="10" max="10" width="16.85546875" bestFit="1" customWidth="1"/>
    <col min="11" max="11" width="15.140625" customWidth="1"/>
  </cols>
  <sheetData>
    <row r="1" spans="1:13" x14ac:dyDescent="0.2">
      <c r="A1" t="s">
        <v>0</v>
      </c>
      <c r="B1" t="s">
        <v>1</v>
      </c>
      <c r="D1" t="s">
        <v>2</v>
      </c>
      <c r="H1" s="15"/>
      <c r="I1" s="15" t="s">
        <v>32</v>
      </c>
      <c r="J1" s="15"/>
      <c r="K1" s="15"/>
      <c r="L1" s="15"/>
      <c r="M1" s="15"/>
    </row>
    <row r="2" spans="1:13" x14ac:dyDescent="0.2">
      <c r="A2" s="2">
        <v>34700</v>
      </c>
      <c r="B2" s="4">
        <v>101.3</v>
      </c>
      <c r="D2" s="2">
        <v>41974</v>
      </c>
      <c r="E2" s="4">
        <f>VLOOKUP(D2,A:B,2,TRUE)</f>
        <v>131.80000000000001</v>
      </c>
      <c r="H2" s="15"/>
      <c r="I2" s="11" t="s">
        <v>11</v>
      </c>
      <c r="J2" s="11" t="s">
        <v>16</v>
      </c>
      <c r="K2" s="11" t="s">
        <v>49</v>
      </c>
      <c r="L2" s="11" t="s">
        <v>53</v>
      </c>
    </row>
    <row r="3" spans="1:13" x14ac:dyDescent="0.2">
      <c r="A3" s="2">
        <v>35065</v>
      </c>
      <c r="B3" s="4">
        <v>100.8</v>
      </c>
      <c r="D3" s="2"/>
      <c r="E3" s="4"/>
      <c r="H3" s="15"/>
      <c r="I3" t="s">
        <v>13</v>
      </c>
      <c r="J3" t="s">
        <v>17</v>
      </c>
      <c r="K3" t="s">
        <v>50</v>
      </c>
      <c r="L3" t="s">
        <v>54</v>
      </c>
    </row>
    <row r="4" spans="1:13" x14ac:dyDescent="0.2">
      <c r="A4" s="2">
        <v>35431</v>
      </c>
      <c r="B4" s="4">
        <v>100.1</v>
      </c>
      <c r="D4" s="2"/>
      <c r="E4" s="4"/>
      <c r="H4" s="15"/>
      <c r="I4" t="s">
        <v>14</v>
      </c>
      <c r="J4" t="s">
        <v>18</v>
      </c>
      <c r="K4" t="s">
        <v>52</v>
      </c>
    </row>
    <row r="5" spans="1:13" x14ac:dyDescent="0.2">
      <c r="A5" s="2">
        <v>35796</v>
      </c>
      <c r="B5" s="4">
        <v>99.9</v>
      </c>
      <c r="D5" s="2"/>
      <c r="E5" s="4"/>
      <c r="H5" s="15"/>
      <c r="I5" t="s">
        <v>19</v>
      </c>
      <c r="J5" s="12" t="s">
        <v>42</v>
      </c>
      <c r="K5" t="s">
        <v>51</v>
      </c>
    </row>
    <row r="6" spans="1:13" x14ac:dyDescent="0.2">
      <c r="A6" s="2">
        <v>36161</v>
      </c>
      <c r="B6" s="4">
        <v>102.8</v>
      </c>
      <c r="D6" s="2"/>
      <c r="E6" s="4"/>
      <c r="H6" s="15"/>
      <c r="I6" t="s">
        <v>14</v>
      </c>
    </row>
    <row r="7" spans="1:13" x14ac:dyDescent="0.2">
      <c r="A7" s="2">
        <v>36617</v>
      </c>
      <c r="B7" s="4">
        <v>106.2</v>
      </c>
      <c r="D7" s="2"/>
      <c r="E7" s="4"/>
      <c r="H7" s="15"/>
      <c r="I7" t="s">
        <v>20</v>
      </c>
    </row>
    <row r="8" spans="1:13" x14ac:dyDescent="0.2">
      <c r="A8" s="2">
        <v>36800</v>
      </c>
      <c r="B8" s="4">
        <v>108.5</v>
      </c>
      <c r="D8" s="2"/>
      <c r="E8" s="4"/>
      <c r="H8" s="15"/>
      <c r="I8" t="s">
        <v>15</v>
      </c>
    </row>
    <row r="9" spans="1:13" x14ac:dyDescent="0.2">
      <c r="A9" s="2">
        <v>36982</v>
      </c>
      <c r="B9" s="4">
        <v>111.7</v>
      </c>
      <c r="D9" s="2"/>
      <c r="E9" s="4"/>
      <c r="H9" s="15"/>
      <c r="I9" t="s">
        <v>56</v>
      </c>
    </row>
    <row r="10" spans="1:13" x14ac:dyDescent="0.2">
      <c r="A10" s="2">
        <v>37165</v>
      </c>
      <c r="B10" s="4">
        <v>110.8</v>
      </c>
      <c r="D10" s="2"/>
      <c r="E10" s="4"/>
      <c r="H10" s="15"/>
      <c r="I10" t="s">
        <v>57</v>
      </c>
    </row>
    <row r="11" spans="1:13" x14ac:dyDescent="0.2">
      <c r="A11" s="2">
        <v>37347</v>
      </c>
      <c r="B11" s="4">
        <v>109.9</v>
      </c>
      <c r="D11" s="2"/>
      <c r="E11" s="4"/>
      <c r="H11" s="15"/>
    </row>
    <row r="12" spans="1:13" x14ac:dyDescent="0.2">
      <c r="A12" s="2">
        <v>37530</v>
      </c>
      <c r="B12" s="4">
        <v>109</v>
      </c>
      <c r="D12" s="2"/>
      <c r="E12" s="4"/>
      <c r="H12" s="15"/>
    </row>
    <row r="13" spans="1:13" x14ac:dyDescent="0.2">
      <c r="A13" s="2">
        <v>37712</v>
      </c>
      <c r="B13" s="4">
        <v>108.9</v>
      </c>
      <c r="D13" s="2"/>
      <c r="E13" s="4"/>
      <c r="H13" s="15"/>
    </row>
    <row r="14" spans="1:13" x14ac:dyDescent="0.2">
      <c r="A14" s="2">
        <v>37895</v>
      </c>
      <c r="B14" s="4">
        <v>109.6</v>
      </c>
      <c r="D14" s="2"/>
      <c r="E14" s="4"/>
    </row>
    <row r="15" spans="1:13" x14ac:dyDescent="0.2">
      <c r="A15" s="2">
        <v>38078</v>
      </c>
      <c r="B15" s="4">
        <v>111.7</v>
      </c>
      <c r="D15" s="2"/>
      <c r="E15" s="4"/>
    </row>
    <row r="16" spans="1:13" x14ac:dyDescent="0.2">
      <c r="A16" s="2">
        <v>38261</v>
      </c>
      <c r="B16" s="4">
        <v>113.7</v>
      </c>
      <c r="D16" s="2"/>
      <c r="E16" s="4"/>
    </row>
    <row r="17" spans="1:5" x14ac:dyDescent="0.2">
      <c r="A17" s="2">
        <v>38443</v>
      </c>
      <c r="B17" s="4">
        <v>114.3</v>
      </c>
      <c r="D17" s="2"/>
      <c r="E17" s="4"/>
    </row>
    <row r="18" spans="1:5" x14ac:dyDescent="0.2">
      <c r="A18" s="2">
        <v>38626</v>
      </c>
      <c r="B18" s="4">
        <v>116.5</v>
      </c>
      <c r="D18" s="2"/>
      <c r="E18" s="4"/>
    </row>
    <row r="19" spans="1:5" x14ac:dyDescent="0.2">
      <c r="A19" s="2">
        <v>38808</v>
      </c>
      <c r="B19" s="4">
        <v>118.2</v>
      </c>
      <c r="D19" s="2"/>
      <c r="E19" s="4"/>
    </row>
    <row r="20" spans="1:5" x14ac:dyDescent="0.2">
      <c r="A20" s="2">
        <v>38991</v>
      </c>
      <c r="B20" s="4">
        <v>121.2</v>
      </c>
      <c r="D20" s="2"/>
      <c r="E20" s="4"/>
    </row>
    <row r="21" spans="1:5" x14ac:dyDescent="0.2">
      <c r="A21" s="2">
        <v>39173</v>
      </c>
      <c r="B21" s="4">
        <v>122.8</v>
      </c>
      <c r="D21" s="2"/>
      <c r="E21" s="4"/>
    </row>
    <row r="22" spans="1:5" x14ac:dyDescent="0.2">
      <c r="A22" s="2">
        <v>39356</v>
      </c>
      <c r="B22" s="4">
        <v>124.8</v>
      </c>
      <c r="D22" s="2"/>
      <c r="E22" s="4"/>
    </row>
    <row r="23" spans="1:5" x14ac:dyDescent="0.2">
      <c r="A23" s="2">
        <v>39539</v>
      </c>
      <c r="B23" s="4">
        <v>126.5</v>
      </c>
      <c r="D23" s="2"/>
      <c r="E23" s="4"/>
    </row>
    <row r="24" spans="1:5" x14ac:dyDescent="0.2">
      <c r="A24" s="2">
        <v>39722</v>
      </c>
      <c r="B24" s="4">
        <v>128.5</v>
      </c>
      <c r="D24" s="2"/>
      <c r="E24" s="4"/>
    </row>
    <row r="25" spans="1:5" x14ac:dyDescent="0.2">
      <c r="A25" s="2">
        <v>39904</v>
      </c>
      <c r="B25" s="4">
        <v>124.8</v>
      </c>
      <c r="D25" s="2"/>
      <c r="E25" s="4"/>
    </row>
    <row r="26" spans="1:5" x14ac:dyDescent="0.2">
      <c r="A26" s="2">
        <v>40087</v>
      </c>
      <c r="B26" s="4">
        <v>125.8</v>
      </c>
      <c r="D26" s="2"/>
      <c r="E26" s="4"/>
    </row>
    <row r="27" spans="1:5" x14ac:dyDescent="0.2">
      <c r="A27" s="2">
        <v>40269</v>
      </c>
      <c r="B27" s="4">
        <v>126.9</v>
      </c>
      <c r="D27" s="2"/>
      <c r="E27" s="4"/>
    </row>
    <row r="28" spans="1:5" x14ac:dyDescent="0.2">
      <c r="A28" s="2">
        <v>40452</v>
      </c>
      <c r="B28" s="4">
        <v>126.8</v>
      </c>
      <c r="D28" s="2"/>
      <c r="E28" s="4"/>
    </row>
    <row r="29" spans="1:5" x14ac:dyDescent="0.2">
      <c r="A29" s="2">
        <v>40634</v>
      </c>
      <c r="B29" s="4">
        <v>129.30000000000001</v>
      </c>
      <c r="D29" s="2"/>
      <c r="E29" s="4"/>
    </row>
    <row r="30" spans="1:5" x14ac:dyDescent="0.2">
      <c r="A30" s="2">
        <v>40817</v>
      </c>
      <c r="B30" s="4">
        <v>130</v>
      </c>
      <c r="D30" s="2"/>
      <c r="E30" s="4"/>
    </row>
    <row r="31" spans="1:5" x14ac:dyDescent="0.2">
      <c r="A31" s="2">
        <v>41000</v>
      </c>
      <c r="B31" s="4">
        <v>130.5</v>
      </c>
      <c r="D31" s="2"/>
      <c r="E31" s="4"/>
    </row>
    <row r="32" spans="1:5" x14ac:dyDescent="0.2">
      <c r="A32" s="2">
        <v>41183</v>
      </c>
      <c r="B32" s="4">
        <v>131.1</v>
      </c>
      <c r="D32" s="2"/>
      <c r="E32" s="4"/>
    </row>
    <row r="33" spans="1:5" x14ac:dyDescent="0.2">
      <c r="A33" s="2">
        <v>41365</v>
      </c>
      <c r="B33" s="4">
        <v>131.5</v>
      </c>
      <c r="D33" s="2"/>
      <c r="E33" s="4"/>
    </row>
    <row r="34" spans="1:5" x14ac:dyDescent="0.2">
      <c r="A34" s="2">
        <v>41548</v>
      </c>
      <c r="B34" s="4">
        <v>132</v>
      </c>
      <c r="D34" s="2"/>
      <c r="E34" s="4"/>
    </row>
    <row r="35" spans="1:5" x14ac:dyDescent="0.2">
      <c r="A35" s="2">
        <v>41730</v>
      </c>
      <c r="B35" s="4">
        <v>131.19999999999999</v>
      </c>
      <c r="D35" s="2"/>
      <c r="E35" s="4"/>
    </row>
    <row r="36" spans="1:5" x14ac:dyDescent="0.2">
      <c r="A36" s="2">
        <v>41913</v>
      </c>
      <c r="B36" s="4">
        <v>131.80000000000001</v>
      </c>
      <c r="D36" s="2"/>
      <c r="E36" s="4"/>
    </row>
    <row r="37" spans="1:5" x14ac:dyDescent="0.2">
      <c r="A37" s="2">
        <v>42095</v>
      </c>
      <c r="B37" s="4">
        <v>131</v>
      </c>
      <c r="D37" s="2"/>
      <c r="E37" s="4"/>
    </row>
    <row r="38" spans="1:5" x14ac:dyDescent="0.2">
      <c r="A38" s="2">
        <v>42278</v>
      </c>
      <c r="B38" s="4">
        <v>131.1</v>
      </c>
      <c r="D38" s="2"/>
      <c r="E38" s="4"/>
    </row>
    <row r="39" spans="1:5" x14ac:dyDescent="0.2">
      <c r="A39" s="2">
        <v>42461</v>
      </c>
      <c r="B39" s="4">
        <v>130.80000000000001</v>
      </c>
      <c r="D39" s="2"/>
      <c r="E39" s="4"/>
    </row>
    <row r="40" spans="1:5" x14ac:dyDescent="0.2">
      <c r="A40" s="2">
        <v>42644</v>
      </c>
      <c r="B40" s="4">
        <v>131.1</v>
      </c>
      <c r="D40" s="2"/>
      <c r="E40" s="4"/>
    </row>
    <row r="41" spans="1:5" x14ac:dyDescent="0.2">
      <c r="A41" s="2">
        <v>42826</v>
      </c>
      <c r="B41" s="4">
        <v>131.4</v>
      </c>
      <c r="D41" s="2"/>
      <c r="E41" s="4"/>
    </row>
    <row r="42" spans="1:5" x14ac:dyDescent="0.2">
      <c r="A42" s="2">
        <v>43009</v>
      </c>
      <c r="B42" s="4">
        <v>131.4</v>
      </c>
      <c r="D42" s="2"/>
      <c r="E42" s="4"/>
    </row>
    <row r="43" spans="1:5" x14ac:dyDescent="0.2">
      <c r="A43" s="2">
        <v>43191</v>
      </c>
      <c r="B43" s="4">
        <v>132</v>
      </c>
      <c r="D43" s="2"/>
      <c r="E43" s="4"/>
    </row>
    <row r="44" spans="1:5" x14ac:dyDescent="0.2">
      <c r="A44" s="2">
        <v>43374</v>
      </c>
      <c r="B44" s="4">
        <v>133.1</v>
      </c>
      <c r="D44" s="2"/>
      <c r="E44" s="4"/>
    </row>
    <row r="45" spans="1:5" x14ac:dyDescent="0.2">
      <c r="A45" s="2">
        <v>43556</v>
      </c>
      <c r="B45" s="4">
        <v>133.1</v>
      </c>
      <c r="D45" s="2"/>
      <c r="E45" s="4"/>
    </row>
    <row r="46" spans="1:5" x14ac:dyDescent="0.2">
      <c r="A46" s="2">
        <v>43739</v>
      </c>
      <c r="B46" s="4">
        <v>133.6</v>
      </c>
      <c r="D46" s="2"/>
      <c r="E46" s="4"/>
    </row>
    <row r="47" spans="1:5" x14ac:dyDescent="0.2">
      <c r="A47" s="2">
        <v>43922</v>
      </c>
      <c r="B47" s="4">
        <v>133.69999999999999</v>
      </c>
      <c r="D47" s="2"/>
      <c r="E47" s="4"/>
    </row>
    <row r="48" spans="1:5" x14ac:dyDescent="0.2">
      <c r="A48" s="2">
        <v>44105</v>
      </c>
      <c r="B48" s="4">
        <v>134</v>
      </c>
      <c r="D48" s="2"/>
      <c r="E48" s="4"/>
    </row>
    <row r="49" spans="1:5" x14ac:dyDescent="0.2">
      <c r="A49" s="2">
        <v>44287</v>
      </c>
      <c r="B49" s="4">
        <v>135.9</v>
      </c>
      <c r="D49" s="2"/>
      <c r="E49" s="4"/>
    </row>
    <row r="50" spans="1:5" x14ac:dyDescent="0.2">
      <c r="A50" s="2">
        <v>44470</v>
      </c>
      <c r="B50" s="4">
        <v>137.4</v>
      </c>
      <c r="D50" s="2"/>
      <c r="E50" s="4"/>
    </row>
    <row r="51" spans="1:5" x14ac:dyDescent="0.2">
      <c r="A51" s="2">
        <v>44652</v>
      </c>
      <c r="B51" s="4">
        <v>142.69999999999999</v>
      </c>
      <c r="D51" s="2"/>
      <c r="E51" s="4"/>
    </row>
    <row r="52" spans="1:5" x14ac:dyDescent="0.2">
      <c r="A52" s="2">
        <v>44835</v>
      </c>
      <c r="B52" s="9">
        <v>147.30000000000001</v>
      </c>
      <c r="D52" s="8"/>
      <c r="E52" s="4"/>
    </row>
    <row r="53" spans="1:5" x14ac:dyDescent="0.2">
      <c r="A53" s="2">
        <v>45017</v>
      </c>
      <c r="B53" s="10">
        <v>149</v>
      </c>
      <c r="D53" s="8"/>
      <c r="E53" s="4"/>
    </row>
    <row r="54" spans="1:5" x14ac:dyDescent="0.2">
      <c r="A54" s="2">
        <v>45200</v>
      </c>
      <c r="B54" s="10">
        <v>149.9</v>
      </c>
      <c r="D54" s="8"/>
      <c r="E54" s="4"/>
    </row>
    <row r="55" spans="1:5" x14ac:dyDescent="0.2">
      <c r="A55" s="2">
        <v>45383</v>
      </c>
      <c r="B55" s="10">
        <v>150</v>
      </c>
      <c r="D55" s="8"/>
      <c r="E55" s="4"/>
    </row>
    <row r="56" spans="1:5" x14ac:dyDescent="0.2">
      <c r="A56" s="2">
        <v>45566</v>
      </c>
      <c r="B56" s="10">
        <v>150.1</v>
      </c>
      <c r="D56" s="8"/>
      <c r="E56" s="4"/>
    </row>
    <row r="57" spans="1:5" x14ac:dyDescent="0.2">
      <c r="A57" s="2">
        <v>45748</v>
      </c>
      <c r="B57" s="10">
        <v>151.19999999999999</v>
      </c>
      <c r="D57" s="8"/>
      <c r="E57" s="4"/>
    </row>
    <row r="58" spans="1:5" x14ac:dyDescent="0.2">
      <c r="A58" s="7"/>
      <c r="B58" s="7"/>
      <c r="D58" s="2"/>
      <c r="E58" s="4"/>
    </row>
    <row r="59" spans="1:5" x14ac:dyDescent="0.2">
      <c r="A59" s="7"/>
      <c r="B59" s="7"/>
      <c r="D59" s="2"/>
      <c r="E59" s="4"/>
    </row>
    <row r="60" spans="1:5" x14ac:dyDescent="0.2">
      <c r="A60" s="7"/>
      <c r="B60" s="7"/>
      <c r="D60" s="2"/>
      <c r="E60" s="4"/>
    </row>
    <row r="61" spans="1:5" x14ac:dyDescent="0.2">
      <c r="D61" s="2"/>
      <c r="E61" s="4"/>
    </row>
    <row r="62" spans="1:5" x14ac:dyDescent="0.2">
      <c r="D62" s="2"/>
      <c r="E62" s="4"/>
    </row>
    <row r="63" spans="1:5" x14ac:dyDescent="0.2">
      <c r="D63" s="2"/>
      <c r="E63" s="4"/>
    </row>
    <row r="64" spans="1:5" x14ac:dyDescent="0.2">
      <c r="D64" s="2"/>
      <c r="E64" s="4"/>
    </row>
    <row r="65" spans="4:5" x14ac:dyDescent="0.2">
      <c r="D65" s="2"/>
      <c r="E65" s="4"/>
    </row>
    <row r="66" spans="4:5" x14ac:dyDescent="0.2">
      <c r="D66" s="2"/>
      <c r="E66" s="4"/>
    </row>
    <row r="67" spans="4:5" x14ac:dyDescent="0.2">
      <c r="D67" s="2"/>
      <c r="E67" s="4"/>
    </row>
    <row r="68" spans="4:5" x14ac:dyDescent="0.2">
      <c r="D68" s="2"/>
      <c r="E68" s="4"/>
    </row>
    <row r="69" spans="4:5" x14ac:dyDescent="0.2">
      <c r="D69" s="2"/>
      <c r="E69" s="4"/>
    </row>
    <row r="70" spans="4:5" x14ac:dyDescent="0.2">
      <c r="D70" s="2"/>
      <c r="E70" s="4"/>
    </row>
    <row r="71" spans="4:5" x14ac:dyDescent="0.2">
      <c r="D71" s="2"/>
      <c r="E71" s="4"/>
    </row>
    <row r="72" spans="4:5" x14ac:dyDescent="0.2">
      <c r="D72" s="2"/>
      <c r="E72" s="4"/>
    </row>
    <row r="73" spans="4:5" x14ac:dyDescent="0.2">
      <c r="D73" s="2"/>
      <c r="E73" s="4"/>
    </row>
    <row r="74" spans="4:5" x14ac:dyDescent="0.2">
      <c r="D74" s="2"/>
      <c r="E74" s="4"/>
    </row>
    <row r="75" spans="4:5" x14ac:dyDescent="0.2">
      <c r="D75" s="2"/>
      <c r="E75" s="4"/>
    </row>
    <row r="76" spans="4:5" x14ac:dyDescent="0.2">
      <c r="D76" s="2"/>
      <c r="E76" s="4"/>
    </row>
    <row r="77" spans="4:5" x14ac:dyDescent="0.2">
      <c r="D77" s="2"/>
      <c r="E77" s="4"/>
    </row>
    <row r="78" spans="4:5" x14ac:dyDescent="0.2">
      <c r="D78" s="2"/>
      <c r="E78" s="4"/>
    </row>
    <row r="79" spans="4:5" x14ac:dyDescent="0.2">
      <c r="D79" s="2"/>
      <c r="E79" s="4"/>
    </row>
    <row r="80" spans="4:5" x14ac:dyDescent="0.2">
      <c r="D80" s="2"/>
      <c r="E80" s="4"/>
    </row>
    <row r="81" spans="4:5" x14ac:dyDescent="0.2">
      <c r="D81" s="2"/>
      <c r="E81" s="4"/>
    </row>
    <row r="82" spans="4:5" x14ac:dyDescent="0.2">
      <c r="D82" s="2"/>
      <c r="E82" s="4"/>
    </row>
    <row r="83" spans="4:5" x14ac:dyDescent="0.2">
      <c r="D83" s="2"/>
      <c r="E83" s="4"/>
    </row>
    <row r="84" spans="4:5" x14ac:dyDescent="0.2">
      <c r="D84" s="2"/>
      <c r="E84" s="4"/>
    </row>
    <row r="85" spans="4:5" x14ac:dyDescent="0.2">
      <c r="D85" s="2"/>
      <c r="E85" s="4"/>
    </row>
    <row r="86" spans="4:5" x14ac:dyDescent="0.2">
      <c r="D86" s="2"/>
      <c r="E86" s="4"/>
    </row>
    <row r="87" spans="4:5" x14ac:dyDescent="0.2">
      <c r="D87" s="2"/>
      <c r="E87" s="4"/>
    </row>
    <row r="88" spans="4:5" x14ac:dyDescent="0.2">
      <c r="D88" s="2"/>
      <c r="E88" s="4"/>
    </row>
    <row r="89" spans="4:5" x14ac:dyDescent="0.2">
      <c r="D89" s="2"/>
      <c r="E89" s="4"/>
    </row>
    <row r="90" spans="4:5" x14ac:dyDescent="0.2">
      <c r="D90" s="2"/>
      <c r="E90" s="4"/>
    </row>
    <row r="91" spans="4:5" x14ac:dyDescent="0.2">
      <c r="D91" s="2"/>
      <c r="E91" s="4"/>
    </row>
    <row r="92" spans="4:5" x14ac:dyDescent="0.2">
      <c r="D92" s="2"/>
      <c r="E92" s="4"/>
    </row>
    <row r="93" spans="4:5" x14ac:dyDescent="0.2">
      <c r="D93" s="2"/>
      <c r="E93" s="4"/>
    </row>
    <row r="94" spans="4:5" x14ac:dyDescent="0.2">
      <c r="D94" s="2"/>
      <c r="E94" s="4"/>
    </row>
    <row r="95" spans="4:5" x14ac:dyDescent="0.2">
      <c r="D95" s="2"/>
      <c r="E95" s="4"/>
    </row>
    <row r="96" spans="4:5" x14ac:dyDescent="0.2">
      <c r="D96" s="2"/>
      <c r="E96" s="4"/>
    </row>
    <row r="97" spans="4:5" x14ac:dyDescent="0.2">
      <c r="D97" s="2"/>
      <c r="E97" s="4"/>
    </row>
    <row r="98" spans="4:5" x14ac:dyDescent="0.2">
      <c r="D98" s="2"/>
      <c r="E98" s="4"/>
    </row>
    <row r="99" spans="4:5" x14ac:dyDescent="0.2">
      <c r="D99" s="2"/>
      <c r="E99" s="4"/>
    </row>
    <row r="100" spans="4:5" x14ac:dyDescent="0.2">
      <c r="D100" s="2"/>
      <c r="E100" s="4"/>
    </row>
    <row r="101" spans="4:5" x14ac:dyDescent="0.2">
      <c r="D101" s="2"/>
      <c r="E101" s="4"/>
    </row>
    <row r="102" spans="4:5" x14ac:dyDescent="0.2">
      <c r="D102" s="2"/>
      <c r="E102" s="4"/>
    </row>
    <row r="103" spans="4:5" x14ac:dyDescent="0.2">
      <c r="D103" s="2"/>
      <c r="E103" s="4"/>
    </row>
    <row r="104" spans="4:5" x14ac:dyDescent="0.2">
      <c r="D104" s="2"/>
      <c r="E104" s="4"/>
    </row>
    <row r="105" spans="4:5" x14ac:dyDescent="0.2">
      <c r="D105" s="2"/>
      <c r="E105" s="4"/>
    </row>
    <row r="106" spans="4:5" x14ac:dyDescent="0.2">
      <c r="D106" s="2"/>
      <c r="E106" s="4"/>
    </row>
    <row r="107" spans="4:5" x14ac:dyDescent="0.2">
      <c r="D107" s="2"/>
      <c r="E107" s="4"/>
    </row>
    <row r="108" spans="4:5" x14ac:dyDescent="0.2">
      <c r="D108" s="2"/>
      <c r="E108" s="4"/>
    </row>
    <row r="109" spans="4:5" x14ac:dyDescent="0.2">
      <c r="D109" s="2"/>
      <c r="E109" s="4"/>
    </row>
    <row r="110" spans="4:5" x14ac:dyDescent="0.2">
      <c r="D110" s="2"/>
      <c r="E110" s="4"/>
    </row>
    <row r="111" spans="4:5" x14ac:dyDescent="0.2">
      <c r="D111" s="2"/>
      <c r="E111" s="4"/>
    </row>
    <row r="112" spans="4:5" x14ac:dyDescent="0.2">
      <c r="D112" s="2"/>
      <c r="E112" s="4"/>
    </row>
    <row r="113" spans="4:5" x14ac:dyDescent="0.2">
      <c r="D113" s="2"/>
      <c r="E113" s="4"/>
    </row>
    <row r="114" spans="4:5" x14ac:dyDescent="0.2">
      <c r="D114" s="2"/>
      <c r="E114" s="4"/>
    </row>
    <row r="115" spans="4:5" x14ac:dyDescent="0.2">
      <c r="D115" s="2"/>
      <c r="E115" s="4"/>
    </row>
    <row r="116" spans="4:5" x14ac:dyDescent="0.2">
      <c r="D116" s="2"/>
      <c r="E116" s="4"/>
    </row>
    <row r="117" spans="4:5" x14ac:dyDescent="0.2">
      <c r="D117" s="2"/>
      <c r="E117" s="4"/>
    </row>
    <row r="118" spans="4:5" x14ac:dyDescent="0.2">
      <c r="D118" s="2"/>
      <c r="E118" s="4"/>
    </row>
    <row r="119" spans="4:5" x14ac:dyDescent="0.2">
      <c r="D119" s="2"/>
      <c r="E119" s="4"/>
    </row>
    <row r="120" spans="4:5" x14ac:dyDescent="0.2">
      <c r="D120" s="2"/>
      <c r="E120" s="4"/>
    </row>
    <row r="121" spans="4:5" x14ac:dyDescent="0.2">
      <c r="D121" s="2"/>
      <c r="E121" s="4"/>
    </row>
    <row r="122" spans="4:5" x14ac:dyDescent="0.2">
      <c r="D122" s="2"/>
      <c r="E122" s="4"/>
    </row>
    <row r="123" spans="4:5" x14ac:dyDescent="0.2">
      <c r="D123" s="2"/>
      <c r="E123" s="4"/>
    </row>
    <row r="124" spans="4:5" x14ac:dyDescent="0.2">
      <c r="D124" s="2"/>
      <c r="E124" s="4"/>
    </row>
    <row r="125" spans="4:5" x14ac:dyDescent="0.2">
      <c r="D125" s="2"/>
      <c r="E125" s="4"/>
    </row>
    <row r="126" spans="4:5" x14ac:dyDescent="0.2">
      <c r="D126" s="2"/>
      <c r="E126" s="4"/>
    </row>
    <row r="127" spans="4:5" x14ac:dyDescent="0.2">
      <c r="D127" s="2"/>
      <c r="E127" s="4"/>
    </row>
    <row r="128" spans="4:5" x14ac:dyDescent="0.2">
      <c r="D128" s="2"/>
      <c r="E128" s="4"/>
    </row>
    <row r="129" spans="4:5" x14ac:dyDescent="0.2">
      <c r="D129" s="2"/>
      <c r="E129" s="4"/>
    </row>
    <row r="130" spans="4:5" x14ac:dyDescent="0.2">
      <c r="D130" s="2"/>
      <c r="E130" s="4"/>
    </row>
    <row r="131" spans="4:5" x14ac:dyDescent="0.2">
      <c r="D131" s="2"/>
      <c r="E131" s="4"/>
    </row>
    <row r="132" spans="4:5" x14ac:dyDescent="0.2">
      <c r="D132" s="2"/>
      <c r="E132" s="4"/>
    </row>
    <row r="133" spans="4:5" x14ac:dyDescent="0.2">
      <c r="D133" s="2"/>
      <c r="E133" s="4"/>
    </row>
    <row r="134" spans="4:5" x14ac:dyDescent="0.2">
      <c r="D134" s="2"/>
      <c r="E134" s="4"/>
    </row>
    <row r="135" spans="4:5" x14ac:dyDescent="0.2">
      <c r="D135" s="2"/>
      <c r="E135" s="4"/>
    </row>
    <row r="136" spans="4:5" x14ac:dyDescent="0.2">
      <c r="D136" s="2"/>
      <c r="E136" s="4"/>
    </row>
    <row r="137" spans="4:5" x14ac:dyDescent="0.2">
      <c r="D137" s="2"/>
      <c r="E137" s="4"/>
    </row>
    <row r="138" spans="4:5" x14ac:dyDescent="0.2">
      <c r="D138" s="2"/>
      <c r="E138" s="4"/>
    </row>
    <row r="139" spans="4:5" x14ac:dyDescent="0.2">
      <c r="D139" s="2"/>
      <c r="E139" s="4"/>
    </row>
    <row r="140" spans="4:5" x14ac:dyDescent="0.2">
      <c r="D140" s="2"/>
      <c r="E140" s="4"/>
    </row>
    <row r="141" spans="4:5" x14ac:dyDescent="0.2">
      <c r="D141" s="2"/>
      <c r="E141" s="4"/>
    </row>
    <row r="142" spans="4:5" x14ac:dyDescent="0.2">
      <c r="D142" s="2"/>
      <c r="E142" s="4"/>
    </row>
    <row r="143" spans="4:5" x14ac:dyDescent="0.2">
      <c r="D143" s="2"/>
      <c r="E143" s="4"/>
    </row>
    <row r="144" spans="4:5" x14ac:dyDescent="0.2">
      <c r="D144" s="2"/>
      <c r="E144" s="4"/>
    </row>
    <row r="145" spans="4:5" x14ac:dyDescent="0.2">
      <c r="D145" s="2"/>
      <c r="E145" s="4"/>
    </row>
    <row r="146" spans="4:5" x14ac:dyDescent="0.2">
      <c r="D146" s="2"/>
      <c r="E146" s="4"/>
    </row>
    <row r="147" spans="4:5" x14ac:dyDescent="0.2">
      <c r="D147" s="2"/>
      <c r="E147" s="4"/>
    </row>
    <row r="148" spans="4:5" x14ac:dyDescent="0.2">
      <c r="D148" s="2"/>
      <c r="E148" s="4"/>
    </row>
    <row r="149" spans="4:5" x14ac:dyDescent="0.2">
      <c r="D149" s="2"/>
      <c r="E149" s="4"/>
    </row>
    <row r="150" spans="4:5" x14ac:dyDescent="0.2">
      <c r="D150" s="2"/>
      <c r="E150" s="4"/>
    </row>
    <row r="151" spans="4:5" x14ac:dyDescent="0.2">
      <c r="D151" s="2"/>
      <c r="E151" s="4"/>
    </row>
    <row r="152" spans="4:5" x14ac:dyDescent="0.2">
      <c r="D152" s="2"/>
      <c r="E152" s="4"/>
    </row>
    <row r="153" spans="4:5" x14ac:dyDescent="0.2">
      <c r="D153" s="2"/>
      <c r="E153" s="4"/>
    </row>
    <row r="154" spans="4:5" x14ac:dyDescent="0.2">
      <c r="D154" s="2"/>
      <c r="E154" s="4"/>
    </row>
    <row r="155" spans="4:5" x14ac:dyDescent="0.2">
      <c r="D155" s="2"/>
      <c r="E155" s="4"/>
    </row>
    <row r="156" spans="4:5" x14ac:dyDescent="0.2">
      <c r="D156" s="2"/>
      <c r="E156" s="4"/>
    </row>
    <row r="157" spans="4:5" x14ac:dyDescent="0.2">
      <c r="D157" s="2"/>
      <c r="E157" s="4"/>
    </row>
    <row r="158" spans="4:5" x14ac:dyDescent="0.2">
      <c r="D158" s="2"/>
      <c r="E158" s="4"/>
    </row>
    <row r="159" spans="4:5" x14ac:dyDescent="0.2">
      <c r="D159" s="2"/>
      <c r="E159" s="4"/>
    </row>
    <row r="160" spans="4:5" x14ac:dyDescent="0.2">
      <c r="D160" s="2"/>
      <c r="E160" s="4"/>
    </row>
    <row r="161" spans="4:5" x14ac:dyDescent="0.2">
      <c r="D161" s="2"/>
      <c r="E161" s="4"/>
    </row>
    <row r="162" spans="4:5" x14ac:dyDescent="0.2">
      <c r="D162" s="2"/>
      <c r="E162" s="4"/>
    </row>
    <row r="163" spans="4:5" x14ac:dyDescent="0.2">
      <c r="D163" s="2"/>
      <c r="E163" s="4"/>
    </row>
    <row r="164" spans="4:5" x14ac:dyDescent="0.2">
      <c r="D164" s="2"/>
      <c r="E164" s="4"/>
    </row>
    <row r="165" spans="4:5" x14ac:dyDescent="0.2">
      <c r="D165" s="2"/>
      <c r="E165" s="4"/>
    </row>
    <row r="166" spans="4:5" x14ac:dyDescent="0.2">
      <c r="D166" s="2"/>
      <c r="E166" s="4"/>
    </row>
    <row r="167" spans="4:5" x14ac:dyDescent="0.2">
      <c r="D167" s="2"/>
      <c r="E167" s="4"/>
    </row>
    <row r="168" spans="4:5" x14ac:dyDescent="0.2">
      <c r="D168" s="2"/>
      <c r="E168" s="4"/>
    </row>
    <row r="169" spans="4:5" x14ac:dyDescent="0.2">
      <c r="D169" s="2"/>
      <c r="E169" s="4"/>
    </row>
    <row r="170" spans="4:5" x14ac:dyDescent="0.2">
      <c r="D170" s="2"/>
      <c r="E170" s="4"/>
    </row>
    <row r="171" spans="4:5" x14ac:dyDescent="0.2">
      <c r="D171" s="2"/>
      <c r="E171" s="4"/>
    </row>
    <row r="172" spans="4:5" x14ac:dyDescent="0.2">
      <c r="D172" s="2"/>
      <c r="E172" s="4"/>
    </row>
    <row r="173" spans="4:5" x14ac:dyDescent="0.2">
      <c r="D173" s="2"/>
      <c r="E173" s="4"/>
    </row>
    <row r="174" spans="4:5" x14ac:dyDescent="0.2">
      <c r="D174" s="2"/>
      <c r="E174" s="4"/>
    </row>
    <row r="175" spans="4:5" x14ac:dyDescent="0.2">
      <c r="D175" s="2"/>
      <c r="E175" s="4"/>
    </row>
    <row r="176" spans="4:5" x14ac:dyDescent="0.2">
      <c r="D176" s="2"/>
      <c r="E176" s="4"/>
    </row>
    <row r="177" spans="4:5" x14ac:dyDescent="0.2">
      <c r="D177" s="2"/>
      <c r="E177" s="4"/>
    </row>
    <row r="178" spans="4:5" x14ac:dyDescent="0.2">
      <c r="D178" s="2"/>
      <c r="E178" s="4"/>
    </row>
    <row r="179" spans="4:5" x14ac:dyDescent="0.2">
      <c r="D179" s="2"/>
      <c r="E179" s="4"/>
    </row>
    <row r="180" spans="4:5" x14ac:dyDescent="0.2">
      <c r="D180" s="2"/>
      <c r="E180" s="4"/>
    </row>
    <row r="181" spans="4:5" x14ac:dyDescent="0.2">
      <c r="D181" s="2"/>
      <c r="E181" s="4"/>
    </row>
    <row r="182" spans="4:5" x14ac:dyDescent="0.2">
      <c r="D182" s="2"/>
      <c r="E182" s="4"/>
    </row>
    <row r="183" spans="4:5" x14ac:dyDescent="0.2">
      <c r="D183" s="2"/>
      <c r="E183" s="4"/>
    </row>
    <row r="184" spans="4:5" x14ac:dyDescent="0.2">
      <c r="D184" s="2"/>
      <c r="E184" s="4"/>
    </row>
    <row r="185" spans="4:5" x14ac:dyDescent="0.2">
      <c r="D185" s="2"/>
      <c r="E185" s="4"/>
    </row>
    <row r="186" spans="4:5" x14ac:dyDescent="0.2">
      <c r="D186" s="2"/>
      <c r="E186" s="4"/>
    </row>
    <row r="187" spans="4:5" x14ac:dyDescent="0.2">
      <c r="D187" s="2"/>
      <c r="E187" s="4"/>
    </row>
    <row r="188" spans="4:5" x14ac:dyDescent="0.2">
      <c r="D188" s="2"/>
      <c r="E188" s="4"/>
    </row>
    <row r="189" spans="4:5" x14ac:dyDescent="0.2">
      <c r="D189" s="2"/>
      <c r="E189" s="4"/>
    </row>
    <row r="190" spans="4:5" x14ac:dyDescent="0.2">
      <c r="D190" s="2"/>
      <c r="E190" s="4"/>
    </row>
    <row r="191" spans="4:5" x14ac:dyDescent="0.2">
      <c r="D191" s="2"/>
      <c r="E191" s="4"/>
    </row>
    <row r="192" spans="4:5" x14ac:dyDescent="0.2">
      <c r="D192" s="2"/>
      <c r="E192" s="4"/>
    </row>
    <row r="193" spans="4:5" x14ac:dyDescent="0.2">
      <c r="D193" s="2"/>
      <c r="E193" s="4"/>
    </row>
    <row r="194" spans="4:5" x14ac:dyDescent="0.2">
      <c r="D194" s="2"/>
      <c r="E194" s="4"/>
    </row>
    <row r="195" spans="4:5" x14ac:dyDescent="0.2">
      <c r="D195" s="2"/>
      <c r="E195" s="4"/>
    </row>
    <row r="196" spans="4:5" x14ac:dyDescent="0.2">
      <c r="D196" s="2"/>
      <c r="E196" s="4"/>
    </row>
    <row r="197" spans="4:5" x14ac:dyDescent="0.2">
      <c r="D197" s="2"/>
      <c r="E197" s="4"/>
    </row>
    <row r="198" spans="4:5" x14ac:dyDescent="0.2">
      <c r="D198" s="2"/>
      <c r="E198" s="4"/>
    </row>
    <row r="199" spans="4:5" x14ac:dyDescent="0.2">
      <c r="D199" s="2"/>
      <c r="E199" s="4"/>
    </row>
    <row r="200" spans="4:5" x14ac:dyDescent="0.2">
      <c r="D200" s="2"/>
      <c r="E200" s="4"/>
    </row>
    <row r="201" spans="4:5" x14ac:dyDescent="0.2">
      <c r="D201" s="2"/>
      <c r="E201" s="4"/>
    </row>
    <row r="202" spans="4:5" x14ac:dyDescent="0.2">
      <c r="D202" s="2"/>
      <c r="E202" s="4"/>
    </row>
    <row r="203" spans="4:5" x14ac:dyDescent="0.2">
      <c r="D203" s="2"/>
      <c r="E203" s="4"/>
    </row>
    <row r="204" spans="4:5" x14ac:dyDescent="0.2">
      <c r="D204" s="2"/>
      <c r="E204" s="4"/>
    </row>
    <row r="205" spans="4:5" x14ac:dyDescent="0.2">
      <c r="D205" s="2"/>
      <c r="E205" s="4"/>
    </row>
    <row r="206" spans="4:5" x14ac:dyDescent="0.2">
      <c r="D206" s="2"/>
      <c r="E206" s="4"/>
    </row>
    <row r="207" spans="4:5" x14ac:dyDescent="0.2">
      <c r="D207" s="2"/>
      <c r="E207" s="4"/>
    </row>
    <row r="208" spans="4:5" x14ac:dyDescent="0.2">
      <c r="D208" s="2"/>
      <c r="E208" s="4"/>
    </row>
    <row r="209" spans="4:5" x14ac:dyDescent="0.2">
      <c r="D209" s="2"/>
      <c r="E209" s="4"/>
    </row>
    <row r="210" spans="4:5" x14ac:dyDescent="0.2">
      <c r="D210" s="2"/>
      <c r="E210" s="4"/>
    </row>
    <row r="211" spans="4:5" x14ac:dyDescent="0.2">
      <c r="D211" s="2"/>
      <c r="E211" s="4"/>
    </row>
    <row r="212" spans="4:5" x14ac:dyDescent="0.2">
      <c r="D212" s="2"/>
      <c r="E212" s="4"/>
    </row>
    <row r="213" spans="4:5" x14ac:dyDescent="0.2">
      <c r="D213" s="2"/>
      <c r="E213" s="4"/>
    </row>
    <row r="214" spans="4:5" x14ac:dyDescent="0.2">
      <c r="D214" s="2"/>
      <c r="E214" s="4"/>
    </row>
    <row r="215" spans="4:5" x14ac:dyDescent="0.2">
      <c r="D215" s="2"/>
      <c r="E215" s="4"/>
    </row>
    <row r="216" spans="4:5" x14ac:dyDescent="0.2">
      <c r="D216" s="2"/>
      <c r="E216" s="4"/>
    </row>
    <row r="217" spans="4:5" x14ac:dyDescent="0.2">
      <c r="D217" s="2"/>
      <c r="E217" s="4"/>
    </row>
    <row r="218" spans="4:5" x14ac:dyDescent="0.2">
      <c r="D218" s="2"/>
      <c r="E218" s="4"/>
    </row>
    <row r="219" spans="4:5" x14ac:dyDescent="0.2">
      <c r="D219" s="2"/>
      <c r="E219" s="4"/>
    </row>
    <row r="220" spans="4:5" x14ac:dyDescent="0.2">
      <c r="D220" s="2"/>
      <c r="E220" s="4"/>
    </row>
    <row r="221" spans="4:5" x14ac:dyDescent="0.2">
      <c r="D221" s="2"/>
      <c r="E221" s="4"/>
    </row>
    <row r="222" spans="4:5" x14ac:dyDescent="0.2">
      <c r="D222" s="2"/>
      <c r="E222" s="4"/>
    </row>
    <row r="223" spans="4:5" x14ac:dyDescent="0.2">
      <c r="D223" s="2"/>
      <c r="E223" s="4"/>
    </row>
    <row r="224" spans="4:5" x14ac:dyDescent="0.2">
      <c r="D224" s="2"/>
      <c r="E224" s="4"/>
    </row>
    <row r="225" spans="4:5" x14ac:dyDescent="0.2">
      <c r="D225" s="2"/>
      <c r="E225" s="4"/>
    </row>
    <row r="226" spans="4:5" x14ac:dyDescent="0.2">
      <c r="D226" s="2"/>
      <c r="E226" s="4"/>
    </row>
    <row r="227" spans="4:5" x14ac:dyDescent="0.2">
      <c r="D227" s="2"/>
      <c r="E227" s="4"/>
    </row>
    <row r="228" spans="4:5" x14ac:dyDescent="0.2">
      <c r="D228" s="2"/>
      <c r="E228" s="4"/>
    </row>
    <row r="229" spans="4:5" x14ac:dyDescent="0.2">
      <c r="D229" s="2"/>
      <c r="E229" s="4"/>
    </row>
    <row r="230" spans="4:5" x14ac:dyDescent="0.2">
      <c r="D230" s="2"/>
      <c r="E230" s="4"/>
    </row>
    <row r="231" spans="4:5" x14ac:dyDescent="0.2">
      <c r="D231" s="2"/>
      <c r="E231" s="4"/>
    </row>
    <row r="232" spans="4:5" x14ac:dyDescent="0.2">
      <c r="D232" s="2"/>
      <c r="E232" s="4"/>
    </row>
    <row r="233" spans="4:5" x14ac:dyDescent="0.2">
      <c r="D233" s="2"/>
      <c r="E233" s="4"/>
    </row>
    <row r="234" spans="4:5" x14ac:dyDescent="0.2">
      <c r="D234" s="2"/>
      <c r="E234" s="4"/>
    </row>
    <row r="235" spans="4:5" x14ac:dyDescent="0.2">
      <c r="D235" s="2"/>
      <c r="E235" s="4"/>
    </row>
    <row r="236" spans="4:5" x14ac:dyDescent="0.2">
      <c r="D236" s="2"/>
      <c r="E236" s="4"/>
    </row>
    <row r="237" spans="4:5" x14ac:dyDescent="0.2">
      <c r="D237" s="2"/>
      <c r="E237" s="4"/>
    </row>
    <row r="238" spans="4:5" x14ac:dyDescent="0.2">
      <c r="D238" s="2"/>
      <c r="E238" s="4"/>
    </row>
    <row r="239" spans="4:5" x14ac:dyDescent="0.2">
      <c r="D239" s="2"/>
      <c r="E239" s="4"/>
    </row>
    <row r="240" spans="4:5" x14ac:dyDescent="0.2">
      <c r="D240" s="2"/>
      <c r="E240" s="4"/>
    </row>
    <row r="241" spans="4:5" x14ac:dyDescent="0.2">
      <c r="D241" s="2"/>
      <c r="E241" s="4"/>
    </row>
    <row r="242" spans="4:5" x14ac:dyDescent="0.2">
      <c r="D242" s="2"/>
      <c r="E242" s="4"/>
    </row>
    <row r="243" spans="4:5" x14ac:dyDescent="0.2">
      <c r="D243" s="2"/>
      <c r="E243" s="4"/>
    </row>
    <row r="244" spans="4:5" x14ac:dyDescent="0.2">
      <c r="D244" s="2"/>
      <c r="E244" s="4"/>
    </row>
    <row r="245" spans="4:5" x14ac:dyDescent="0.2">
      <c r="D245" s="2"/>
      <c r="E245" s="4"/>
    </row>
    <row r="246" spans="4:5" x14ac:dyDescent="0.2">
      <c r="D246" s="2"/>
      <c r="E246" s="4"/>
    </row>
    <row r="247" spans="4:5" x14ac:dyDescent="0.2">
      <c r="D247" s="2"/>
      <c r="E247" s="4"/>
    </row>
    <row r="248" spans="4:5" x14ac:dyDescent="0.2">
      <c r="D248" s="2"/>
      <c r="E248" s="4"/>
    </row>
    <row r="249" spans="4:5" x14ac:dyDescent="0.2">
      <c r="D249" s="2"/>
      <c r="E249" s="4"/>
    </row>
    <row r="250" spans="4:5" x14ac:dyDescent="0.2">
      <c r="D250" s="2"/>
      <c r="E250" s="4"/>
    </row>
    <row r="251" spans="4:5" x14ac:dyDescent="0.2">
      <c r="D251" s="2"/>
      <c r="E251" s="4"/>
    </row>
    <row r="252" spans="4:5" x14ac:dyDescent="0.2">
      <c r="D252" s="2"/>
      <c r="E252" s="4"/>
    </row>
    <row r="253" spans="4:5" x14ac:dyDescent="0.2">
      <c r="D253" s="2"/>
      <c r="E253" s="4"/>
    </row>
    <row r="254" spans="4:5" x14ac:dyDescent="0.2">
      <c r="D254" s="2"/>
      <c r="E254" s="4"/>
    </row>
    <row r="255" spans="4:5" x14ac:dyDescent="0.2">
      <c r="D255" s="2"/>
      <c r="E255" s="4"/>
    </row>
    <row r="256" spans="4:5" x14ac:dyDescent="0.2">
      <c r="D256" s="2"/>
      <c r="E256" s="4"/>
    </row>
    <row r="257" spans="4:5" x14ac:dyDescent="0.2">
      <c r="D257" s="2"/>
      <c r="E257" s="4"/>
    </row>
    <row r="258" spans="4:5" x14ac:dyDescent="0.2">
      <c r="D258" s="2"/>
      <c r="E258" s="4"/>
    </row>
    <row r="259" spans="4:5" x14ac:dyDescent="0.2">
      <c r="D259" s="2"/>
      <c r="E259" s="4"/>
    </row>
    <row r="260" spans="4:5" x14ac:dyDescent="0.2">
      <c r="D260" s="2"/>
      <c r="E260" s="4"/>
    </row>
    <row r="261" spans="4:5" x14ac:dyDescent="0.2">
      <c r="D261" s="2"/>
      <c r="E261" s="4"/>
    </row>
    <row r="262" spans="4:5" x14ac:dyDescent="0.2">
      <c r="D262" s="2"/>
      <c r="E262" s="4"/>
    </row>
    <row r="263" spans="4:5" x14ac:dyDescent="0.2">
      <c r="D263" s="2"/>
      <c r="E263" s="4"/>
    </row>
    <row r="264" spans="4:5" x14ac:dyDescent="0.2">
      <c r="D264" s="2"/>
      <c r="E264" s="4"/>
    </row>
    <row r="265" spans="4:5" x14ac:dyDescent="0.2">
      <c r="D265" s="2"/>
      <c r="E265" s="4"/>
    </row>
    <row r="266" spans="4:5" x14ac:dyDescent="0.2">
      <c r="D266" s="2"/>
      <c r="E266" s="4"/>
    </row>
    <row r="267" spans="4:5" x14ac:dyDescent="0.2">
      <c r="D267" s="2"/>
      <c r="E267" s="4"/>
    </row>
    <row r="268" spans="4:5" x14ac:dyDescent="0.2">
      <c r="D268" s="2"/>
      <c r="E268" s="4"/>
    </row>
    <row r="269" spans="4:5" x14ac:dyDescent="0.2">
      <c r="D269" s="2"/>
      <c r="E269" s="4"/>
    </row>
    <row r="270" spans="4:5" x14ac:dyDescent="0.2">
      <c r="D270" s="2"/>
      <c r="E270" s="4"/>
    </row>
    <row r="271" spans="4:5" x14ac:dyDescent="0.2">
      <c r="D271" s="2"/>
      <c r="E271" s="4"/>
    </row>
    <row r="272" spans="4:5" x14ac:dyDescent="0.2">
      <c r="D272" s="2"/>
      <c r="E272" s="4"/>
    </row>
    <row r="273" spans="4:5" x14ac:dyDescent="0.2">
      <c r="D273" s="2"/>
      <c r="E273" s="4"/>
    </row>
    <row r="274" spans="4:5" x14ac:dyDescent="0.2">
      <c r="D274" s="2"/>
      <c r="E274" s="4"/>
    </row>
    <row r="275" spans="4:5" x14ac:dyDescent="0.2">
      <c r="D275" s="2"/>
      <c r="E275" s="4"/>
    </row>
    <row r="276" spans="4:5" x14ac:dyDescent="0.2">
      <c r="D276" s="2"/>
      <c r="E276" s="4"/>
    </row>
    <row r="277" spans="4:5" x14ac:dyDescent="0.2">
      <c r="D277" s="2"/>
      <c r="E277" s="4"/>
    </row>
    <row r="278" spans="4:5" x14ac:dyDescent="0.2">
      <c r="D278" s="2"/>
      <c r="E278" s="4"/>
    </row>
    <row r="279" spans="4:5" x14ac:dyDescent="0.2">
      <c r="D279" s="2"/>
      <c r="E279" s="4"/>
    </row>
    <row r="280" spans="4:5" x14ac:dyDescent="0.2">
      <c r="D280" s="2"/>
      <c r="E280" s="4"/>
    </row>
    <row r="281" spans="4:5" x14ac:dyDescent="0.2">
      <c r="D281" s="2"/>
      <c r="E281" s="4"/>
    </row>
    <row r="282" spans="4:5" x14ac:dyDescent="0.2">
      <c r="D282" s="2"/>
      <c r="E282" s="4"/>
    </row>
    <row r="283" spans="4:5" x14ac:dyDescent="0.2">
      <c r="D283" s="2"/>
      <c r="E283" s="4"/>
    </row>
    <row r="284" spans="4:5" x14ac:dyDescent="0.2">
      <c r="D284" s="2"/>
      <c r="E284" s="4"/>
    </row>
    <row r="285" spans="4:5" x14ac:dyDescent="0.2">
      <c r="D285" s="2"/>
      <c r="E285" s="4"/>
    </row>
    <row r="286" spans="4:5" x14ac:dyDescent="0.2">
      <c r="D286" s="2"/>
      <c r="E286" s="4"/>
    </row>
    <row r="287" spans="4:5" x14ac:dyDescent="0.2">
      <c r="D287" s="2"/>
      <c r="E287" s="4"/>
    </row>
    <row r="288" spans="4:5" x14ac:dyDescent="0.2">
      <c r="D288" s="2"/>
      <c r="E288" s="4"/>
    </row>
    <row r="289" spans="4:5" x14ac:dyDescent="0.2">
      <c r="D289" s="2"/>
      <c r="E289" s="4"/>
    </row>
    <row r="290" spans="4:5" x14ac:dyDescent="0.2">
      <c r="D290" s="2"/>
      <c r="E290" s="4"/>
    </row>
    <row r="291" spans="4:5" x14ac:dyDescent="0.2">
      <c r="D291" s="2"/>
      <c r="E291" s="4"/>
    </row>
    <row r="292" spans="4:5" x14ac:dyDescent="0.2">
      <c r="D292" s="2"/>
      <c r="E292" s="4"/>
    </row>
    <row r="293" spans="4:5" x14ac:dyDescent="0.2">
      <c r="D293" s="2"/>
      <c r="E293" s="4"/>
    </row>
    <row r="294" spans="4:5" x14ac:dyDescent="0.2">
      <c r="D294" s="2"/>
      <c r="E294" s="4"/>
    </row>
    <row r="295" spans="4:5" x14ac:dyDescent="0.2">
      <c r="D295" s="2"/>
      <c r="E295" s="4"/>
    </row>
    <row r="296" spans="4:5" x14ac:dyDescent="0.2">
      <c r="D296" s="2"/>
      <c r="E296" s="4"/>
    </row>
    <row r="297" spans="4:5" x14ac:dyDescent="0.2">
      <c r="D297" s="2"/>
      <c r="E297" s="4"/>
    </row>
    <row r="298" spans="4:5" x14ac:dyDescent="0.2">
      <c r="D298" s="2"/>
      <c r="E298" s="4"/>
    </row>
    <row r="299" spans="4:5" x14ac:dyDescent="0.2">
      <c r="D299" s="2"/>
      <c r="E299" s="4"/>
    </row>
    <row r="300" spans="4:5" x14ac:dyDescent="0.2">
      <c r="D300" s="2"/>
      <c r="E300" s="4"/>
    </row>
    <row r="301" spans="4:5" x14ac:dyDescent="0.2">
      <c r="D301" s="2"/>
      <c r="E301" s="4"/>
    </row>
    <row r="302" spans="4:5" x14ac:dyDescent="0.2">
      <c r="D302" s="2"/>
      <c r="E302" s="4"/>
    </row>
    <row r="303" spans="4:5" x14ac:dyDescent="0.2">
      <c r="D303" s="2"/>
      <c r="E303" s="4"/>
    </row>
    <row r="304" spans="4:5" x14ac:dyDescent="0.2">
      <c r="D304" s="2"/>
      <c r="E304" s="4"/>
    </row>
    <row r="305" spans="4:5" x14ac:dyDescent="0.2">
      <c r="D305" s="2"/>
      <c r="E305" s="4"/>
    </row>
    <row r="306" spans="4:5" x14ac:dyDescent="0.2">
      <c r="D306" s="2"/>
      <c r="E306" s="4"/>
    </row>
    <row r="307" spans="4:5" x14ac:dyDescent="0.2">
      <c r="D307" s="2"/>
      <c r="E307" s="4"/>
    </row>
    <row r="308" spans="4:5" x14ac:dyDescent="0.2">
      <c r="D308" s="2"/>
      <c r="E308" s="4"/>
    </row>
    <row r="309" spans="4:5" x14ac:dyDescent="0.2">
      <c r="D309" s="2"/>
      <c r="E309" s="4"/>
    </row>
    <row r="310" spans="4:5" x14ac:dyDescent="0.2">
      <c r="D310" s="2"/>
      <c r="E310" s="4"/>
    </row>
    <row r="311" spans="4:5" x14ac:dyDescent="0.2">
      <c r="D311" s="2"/>
      <c r="E311" s="4"/>
    </row>
    <row r="312" spans="4:5" x14ac:dyDescent="0.2">
      <c r="D312" s="2"/>
      <c r="E312" s="4"/>
    </row>
    <row r="313" spans="4:5" x14ac:dyDescent="0.2">
      <c r="D313" s="2"/>
      <c r="E313" s="4"/>
    </row>
    <row r="314" spans="4:5" x14ac:dyDescent="0.2">
      <c r="D314" s="2"/>
      <c r="E314" s="4"/>
    </row>
    <row r="315" spans="4:5" x14ac:dyDescent="0.2">
      <c r="D315" s="2"/>
      <c r="E315" s="4"/>
    </row>
    <row r="316" spans="4:5" x14ac:dyDescent="0.2">
      <c r="D316" s="2"/>
      <c r="E316" s="4"/>
    </row>
    <row r="317" spans="4:5" x14ac:dyDescent="0.2">
      <c r="D317" s="2"/>
      <c r="E317" s="4"/>
    </row>
    <row r="318" spans="4:5" x14ac:dyDescent="0.2">
      <c r="D318" s="2"/>
      <c r="E318" s="4"/>
    </row>
    <row r="319" spans="4:5" x14ac:dyDescent="0.2">
      <c r="D319" s="2"/>
      <c r="E319" s="4"/>
    </row>
    <row r="320" spans="4:5" x14ac:dyDescent="0.2">
      <c r="D320" s="2"/>
      <c r="E320" s="4"/>
    </row>
    <row r="321" spans="4:5" x14ac:dyDescent="0.2">
      <c r="D321" s="2"/>
      <c r="E321" s="4"/>
    </row>
    <row r="322" spans="4:5" x14ac:dyDescent="0.2">
      <c r="D322" s="2"/>
      <c r="E322" s="4"/>
    </row>
    <row r="323" spans="4:5" x14ac:dyDescent="0.2">
      <c r="D323" s="2"/>
      <c r="E323" s="4"/>
    </row>
    <row r="324" spans="4:5" x14ac:dyDescent="0.2">
      <c r="D324" s="2"/>
      <c r="E324" s="4"/>
    </row>
    <row r="325" spans="4:5" x14ac:dyDescent="0.2">
      <c r="D325" s="2"/>
      <c r="E325" s="4"/>
    </row>
    <row r="326" spans="4:5" x14ac:dyDescent="0.2">
      <c r="D326" s="2"/>
      <c r="E326" s="4"/>
    </row>
    <row r="327" spans="4:5" x14ac:dyDescent="0.2">
      <c r="D327" s="2"/>
      <c r="E327" s="4"/>
    </row>
    <row r="328" spans="4:5" x14ac:dyDescent="0.2">
      <c r="D328" s="2"/>
      <c r="E328" s="4"/>
    </row>
    <row r="329" spans="4:5" x14ac:dyDescent="0.2">
      <c r="D329" s="2"/>
      <c r="E329" s="4"/>
    </row>
    <row r="330" spans="4:5" x14ac:dyDescent="0.2">
      <c r="D330" s="2"/>
      <c r="E330" s="4"/>
    </row>
    <row r="331" spans="4:5" x14ac:dyDescent="0.2">
      <c r="D331" s="2"/>
      <c r="E331" s="4"/>
    </row>
    <row r="332" spans="4:5" x14ac:dyDescent="0.2">
      <c r="D332" s="2"/>
      <c r="E332" s="4"/>
    </row>
    <row r="333" spans="4:5" x14ac:dyDescent="0.2">
      <c r="D333" s="2"/>
      <c r="E333" s="4"/>
    </row>
    <row r="334" spans="4:5" x14ac:dyDescent="0.2">
      <c r="D334" s="2"/>
      <c r="E334" s="4"/>
    </row>
    <row r="335" spans="4:5" x14ac:dyDescent="0.2">
      <c r="D335" s="2"/>
      <c r="E335" s="4"/>
    </row>
    <row r="336" spans="4:5" x14ac:dyDescent="0.2">
      <c r="D336" s="2"/>
      <c r="E336" s="4"/>
    </row>
    <row r="337" spans="4:5" x14ac:dyDescent="0.2">
      <c r="D337" s="2"/>
      <c r="E337" s="4"/>
    </row>
    <row r="338" spans="4:5" x14ac:dyDescent="0.2">
      <c r="D338" s="2"/>
      <c r="E338" s="4"/>
    </row>
    <row r="339" spans="4:5" x14ac:dyDescent="0.2">
      <c r="D339" s="2"/>
      <c r="E339" s="4"/>
    </row>
    <row r="340" spans="4:5" x14ac:dyDescent="0.2">
      <c r="D340" s="2"/>
      <c r="E340" s="4"/>
    </row>
    <row r="341" spans="4:5" x14ac:dyDescent="0.2">
      <c r="D341" s="2"/>
      <c r="E341" s="4"/>
    </row>
    <row r="342" spans="4:5" x14ac:dyDescent="0.2">
      <c r="D342" s="2"/>
      <c r="E342" s="4"/>
    </row>
    <row r="343" spans="4:5" x14ac:dyDescent="0.2">
      <c r="D343" s="2"/>
      <c r="E343" s="4"/>
    </row>
    <row r="344" spans="4:5" x14ac:dyDescent="0.2">
      <c r="D344" s="2"/>
      <c r="E344" s="4"/>
    </row>
    <row r="345" spans="4:5" x14ac:dyDescent="0.2">
      <c r="D345" s="2"/>
      <c r="E345" s="4"/>
    </row>
    <row r="346" spans="4:5" x14ac:dyDescent="0.2">
      <c r="D346" s="2"/>
      <c r="E346" s="4"/>
    </row>
    <row r="347" spans="4:5" x14ac:dyDescent="0.2">
      <c r="D347" s="2"/>
      <c r="E347" s="4"/>
    </row>
    <row r="348" spans="4:5" x14ac:dyDescent="0.2">
      <c r="D348" s="2"/>
      <c r="E348" s="4"/>
    </row>
    <row r="349" spans="4:5" x14ac:dyDescent="0.2">
      <c r="D349" s="2"/>
      <c r="E349" s="4"/>
    </row>
    <row r="350" spans="4:5" x14ac:dyDescent="0.2">
      <c r="D350" s="2"/>
      <c r="E350" s="4"/>
    </row>
    <row r="351" spans="4:5" x14ac:dyDescent="0.2">
      <c r="D351" s="2"/>
      <c r="E351" s="4"/>
    </row>
    <row r="352" spans="4:5" x14ac:dyDescent="0.2">
      <c r="D352" s="2"/>
      <c r="E352" s="4"/>
    </row>
    <row r="353" spans="4:5" x14ac:dyDescent="0.2">
      <c r="D353" s="2"/>
      <c r="E353" s="4"/>
    </row>
    <row r="354" spans="4:5" x14ac:dyDescent="0.2">
      <c r="D354" s="2"/>
      <c r="E354" s="4"/>
    </row>
    <row r="355" spans="4:5" x14ac:dyDescent="0.2">
      <c r="D355" s="2"/>
      <c r="E355" s="4"/>
    </row>
  </sheetData>
  <pageMargins left="0.7" right="0.7" top="0.78740157499999996" bottom="0.78740157499999996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FEA4-2E5B-49B0-B882-7566698149A6}">
  <dimension ref="A1:I26"/>
  <sheetViews>
    <sheetView zoomScaleNormal="100" workbookViewId="0"/>
  </sheetViews>
  <sheetFormatPr baseColWidth="10" defaultRowHeight="12.75" x14ac:dyDescent="0.2"/>
  <cols>
    <col min="1" max="1" width="31.42578125" customWidth="1"/>
    <col min="2" max="2" width="21" customWidth="1"/>
    <col min="4" max="4" width="30.5703125" customWidth="1"/>
    <col min="5" max="5" width="19.42578125" customWidth="1"/>
    <col min="6" max="6" width="17.5703125" customWidth="1"/>
  </cols>
  <sheetData>
    <row r="1" spans="1:9" ht="46.35" customHeight="1" x14ac:dyDescent="0.4">
      <c r="A1" s="24" t="s">
        <v>62</v>
      </c>
      <c r="E1" s="32" t="s">
        <v>63</v>
      </c>
      <c r="F1" s="33">
        <v>32.773851859599503</v>
      </c>
    </row>
    <row r="2" spans="1:9" x14ac:dyDescent="0.2">
      <c r="A2" t="s">
        <v>64</v>
      </c>
      <c r="F2" s="5"/>
    </row>
    <row r="3" spans="1:9" x14ac:dyDescent="0.2">
      <c r="F3" s="5"/>
    </row>
    <row r="4" spans="1:9" ht="38.25" x14ac:dyDescent="0.2">
      <c r="A4" s="25" t="s">
        <v>65</v>
      </c>
      <c r="B4" s="26" t="s">
        <v>66</v>
      </c>
      <c r="C4" s="25" t="s">
        <v>118</v>
      </c>
      <c r="D4" s="26" t="s">
        <v>67</v>
      </c>
      <c r="E4" s="26" t="s">
        <v>68</v>
      </c>
      <c r="F4" s="26" t="s">
        <v>69</v>
      </c>
    </row>
    <row r="5" spans="1:9" x14ac:dyDescent="0.2">
      <c r="A5" s="17" t="s">
        <v>70</v>
      </c>
      <c r="B5" s="31">
        <v>43800</v>
      </c>
      <c r="C5" s="34">
        <v>133.6</v>
      </c>
      <c r="D5" s="30">
        <v>100</v>
      </c>
      <c r="E5" s="30">
        <v>95</v>
      </c>
      <c r="F5" s="30">
        <v>1.2799401197604761</v>
      </c>
      <c r="G5" s="6"/>
      <c r="I5" s="5"/>
    </row>
    <row r="6" spans="1:9" x14ac:dyDescent="0.2">
      <c r="A6" s="17" t="s">
        <v>71</v>
      </c>
      <c r="B6" s="31">
        <v>43739</v>
      </c>
      <c r="C6" s="35">
        <v>133.6</v>
      </c>
      <c r="D6" s="30">
        <v>200</v>
      </c>
      <c r="E6" s="30">
        <v>220</v>
      </c>
      <c r="F6" s="30">
        <v>2.964071856287418</v>
      </c>
      <c r="G6" s="6"/>
    </row>
    <row r="7" spans="1:9" x14ac:dyDescent="0.2">
      <c r="A7" s="17" t="s">
        <v>72</v>
      </c>
      <c r="B7" s="31">
        <v>44531</v>
      </c>
      <c r="C7" s="35">
        <v>137.4</v>
      </c>
      <c r="D7" s="30">
        <v>300</v>
      </c>
      <c r="E7" s="30"/>
      <c r="F7" s="30">
        <v>12.227074235807834</v>
      </c>
      <c r="G7" s="6"/>
    </row>
    <row r="8" spans="1:9" x14ac:dyDescent="0.2">
      <c r="A8" s="17" t="s">
        <v>73</v>
      </c>
      <c r="B8" s="31">
        <v>44593</v>
      </c>
      <c r="C8" s="35">
        <v>137.4</v>
      </c>
      <c r="D8" s="30">
        <v>400</v>
      </c>
      <c r="E8" s="30"/>
      <c r="F8" s="30">
        <v>16.302765647743776</v>
      </c>
      <c r="G8" s="6"/>
    </row>
    <row r="9" spans="1:9" x14ac:dyDescent="0.2">
      <c r="A9" s="17"/>
      <c r="B9" s="16"/>
      <c r="C9" s="16"/>
      <c r="D9" s="30"/>
      <c r="E9" s="30"/>
      <c r="F9" s="30"/>
    </row>
    <row r="10" spans="1:9" x14ac:dyDescent="0.2">
      <c r="A10" s="17"/>
      <c r="B10" s="16"/>
      <c r="C10" s="16"/>
      <c r="D10" s="30"/>
      <c r="E10" s="30"/>
      <c r="F10" s="30"/>
    </row>
    <row r="11" spans="1:9" x14ac:dyDescent="0.2">
      <c r="A11" s="17"/>
      <c r="B11" s="16"/>
      <c r="C11" s="16"/>
      <c r="D11" s="30"/>
      <c r="E11" s="30"/>
      <c r="F11" s="30"/>
    </row>
    <row r="12" spans="1:9" x14ac:dyDescent="0.2">
      <c r="A12" s="17"/>
      <c r="B12" s="16"/>
      <c r="C12" s="16"/>
      <c r="D12" s="30"/>
      <c r="E12" s="30"/>
      <c r="F12" s="30"/>
    </row>
    <row r="13" spans="1:9" x14ac:dyDescent="0.2">
      <c r="A13" s="17"/>
      <c r="B13" s="16"/>
      <c r="C13" s="16"/>
      <c r="D13" s="30"/>
      <c r="E13" s="30"/>
      <c r="F13" s="30"/>
    </row>
    <row r="14" spans="1:9" x14ac:dyDescent="0.2">
      <c r="A14" s="17"/>
      <c r="B14" s="16"/>
      <c r="C14" s="16"/>
      <c r="D14" s="30"/>
      <c r="E14" s="30"/>
      <c r="F14" s="30"/>
    </row>
    <row r="15" spans="1:9" x14ac:dyDescent="0.2">
      <c r="A15" s="17"/>
      <c r="B15" s="16"/>
      <c r="C15" s="16"/>
      <c r="D15" s="30"/>
      <c r="E15" s="30"/>
      <c r="F15" s="30"/>
    </row>
    <row r="16" spans="1:9" x14ac:dyDescent="0.2">
      <c r="A16" s="17"/>
      <c r="B16" s="16"/>
      <c r="C16" s="16"/>
      <c r="D16" s="30"/>
      <c r="E16" s="30"/>
      <c r="F16" s="30"/>
    </row>
    <row r="17" spans="1:6" x14ac:dyDescent="0.2">
      <c r="A17" s="17"/>
      <c r="B17" s="16"/>
      <c r="C17" s="16"/>
      <c r="D17" s="30"/>
      <c r="E17" s="30"/>
      <c r="F17" s="30"/>
    </row>
    <row r="18" spans="1:6" x14ac:dyDescent="0.2">
      <c r="A18" s="17"/>
      <c r="B18" s="16"/>
      <c r="C18" s="16"/>
      <c r="D18" s="30"/>
      <c r="E18" s="30"/>
      <c r="F18" s="30"/>
    </row>
    <row r="19" spans="1:6" x14ac:dyDescent="0.2">
      <c r="A19" s="17"/>
      <c r="B19" s="16"/>
      <c r="C19" s="16"/>
      <c r="D19" s="30"/>
      <c r="E19" s="30"/>
      <c r="F19" s="30"/>
    </row>
    <row r="20" spans="1:6" x14ac:dyDescent="0.2">
      <c r="A20" s="17"/>
      <c r="B20" s="16"/>
      <c r="C20" s="16"/>
      <c r="D20" s="30"/>
      <c r="E20" s="30"/>
      <c r="F20" s="30"/>
    </row>
    <row r="21" spans="1:6" x14ac:dyDescent="0.2">
      <c r="A21" s="17"/>
      <c r="B21" s="16"/>
      <c r="C21" s="16"/>
      <c r="D21" s="30"/>
      <c r="E21" s="30"/>
      <c r="F21" s="30"/>
    </row>
    <row r="22" spans="1:6" x14ac:dyDescent="0.2">
      <c r="A22" s="17"/>
      <c r="B22" s="16"/>
      <c r="C22" s="16"/>
      <c r="D22" s="30"/>
      <c r="E22" s="30"/>
      <c r="F22" s="30"/>
    </row>
    <row r="23" spans="1:6" x14ac:dyDescent="0.2">
      <c r="A23" s="19"/>
      <c r="B23" s="18"/>
      <c r="C23" s="18"/>
      <c r="D23" s="36"/>
      <c r="E23" s="36"/>
      <c r="F23" s="36"/>
    </row>
    <row r="24" spans="1:6" x14ac:dyDescent="0.2">
      <c r="A24" s="3"/>
      <c r="B24" s="1"/>
      <c r="C24" s="4"/>
      <c r="D24" s="3"/>
      <c r="F24" s="5"/>
    </row>
    <row r="25" spans="1:6" x14ac:dyDescent="0.2">
      <c r="A25" s="3"/>
      <c r="B25" s="1"/>
      <c r="C25" s="4"/>
      <c r="D25" s="3"/>
      <c r="F25" s="5"/>
    </row>
    <row r="26" spans="1:6" x14ac:dyDescent="0.2">
      <c r="A26" s="3"/>
      <c r="B26" s="1"/>
      <c r="C26" s="4"/>
      <c r="D26" s="3"/>
      <c r="F26" s="5"/>
    </row>
  </sheetData>
  <pageMargins left="0.7" right="0.7" top="0.78740157499999996" bottom="0.78740157499999996" header="0.3" footer="0.3"/>
  <pageSetup paperSize="9" scale="75" orientation="portrait" r:id="rId1"/>
  <headerFooter>
    <oddFooter>&amp;R&amp;8Formular-Version: RUBA 5.0 vom 01.12.2025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53A6-3944-4BE0-942D-8752D3C5DD4E}">
  <dimension ref="A1:H37"/>
  <sheetViews>
    <sheetView workbookViewId="0">
      <selection activeCell="A2" sqref="A2"/>
    </sheetView>
  </sheetViews>
  <sheetFormatPr baseColWidth="10" defaultRowHeight="12.75" x14ac:dyDescent="0.2"/>
  <cols>
    <col min="1" max="1" width="31.42578125" customWidth="1"/>
    <col min="2" max="2" width="20.5703125" bestFit="1" customWidth="1"/>
    <col min="3" max="4" width="17.5703125" customWidth="1"/>
    <col min="5" max="5" width="17.85546875" customWidth="1"/>
    <col min="6" max="6" width="17.5703125" customWidth="1"/>
  </cols>
  <sheetData>
    <row r="1" spans="1:8" ht="26.25" x14ac:dyDescent="0.4">
      <c r="A1" s="24" t="s">
        <v>189</v>
      </c>
      <c r="E1" s="13" t="s">
        <v>23</v>
      </c>
      <c r="F1" s="14">
        <v>45657</v>
      </c>
    </row>
    <row r="2" spans="1:8" x14ac:dyDescent="0.2">
      <c r="E2" s="5"/>
    </row>
    <row r="3" spans="1:8" x14ac:dyDescent="0.2">
      <c r="A3" t="s">
        <v>74</v>
      </c>
      <c r="E3" s="5"/>
    </row>
    <row r="4" spans="1:8" ht="38.25" x14ac:dyDescent="0.2">
      <c r="A4" s="22" t="s">
        <v>75</v>
      </c>
      <c r="B4" s="20" t="s">
        <v>76</v>
      </c>
      <c r="C4" s="20" t="s">
        <v>77</v>
      </c>
      <c r="D4" s="20" t="s">
        <v>78</v>
      </c>
      <c r="E4" s="20" t="s">
        <v>79</v>
      </c>
      <c r="F4" s="20" t="s">
        <v>80</v>
      </c>
    </row>
    <row r="5" spans="1:8" x14ac:dyDescent="0.2">
      <c r="A5" s="37" t="s">
        <v>81</v>
      </c>
      <c r="B5" s="38" t="s">
        <v>82</v>
      </c>
      <c r="C5" s="39">
        <v>1000000</v>
      </c>
      <c r="D5" s="40">
        <v>45580</v>
      </c>
      <c r="E5" s="41">
        <v>1100000</v>
      </c>
      <c r="F5" s="37" t="s">
        <v>88</v>
      </c>
      <c r="H5" s="5"/>
    </row>
    <row r="6" spans="1:8" x14ac:dyDescent="0.2">
      <c r="A6" s="28" t="s">
        <v>83</v>
      </c>
      <c r="B6" s="31" t="s">
        <v>84</v>
      </c>
      <c r="C6" s="42">
        <v>200000</v>
      </c>
      <c r="D6" s="43">
        <v>45597</v>
      </c>
      <c r="E6" s="44">
        <v>200000</v>
      </c>
      <c r="F6" s="28" t="s">
        <v>89</v>
      </c>
    </row>
    <row r="7" spans="1:8" x14ac:dyDescent="0.2">
      <c r="A7" s="28" t="s">
        <v>85</v>
      </c>
      <c r="B7" s="31" t="s">
        <v>82</v>
      </c>
      <c r="C7" s="42">
        <v>500000</v>
      </c>
      <c r="D7" s="43">
        <v>46003</v>
      </c>
      <c r="E7" s="44"/>
      <c r="F7" s="28"/>
    </row>
    <row r="8" spans="1:8" x14ac:dyDescent="0.2">
      <c r="A8" s="28" t="s">
        <v>86</v>
      </c>
      <c r="B8" s="31" t="s">
        <v>87</v>
      </c>
      <c r="C8" s="42">
        <v>12000000</v>
      </c>
      <c r="D8" s="43">
        <v>46753</v>
      </c>
      <c r="E8" s="44"/>
      <c r="F8" s="28"/>
    </row>
    <row r="9" spans="1:8" x14ac:dyDescent="0.2">
      <c r="A9" s="28"/>
      <c r="B9" s="31"/>
      <c r="C9" s="42"/>
      <c r="D9" s="45"/>
      <c r="E9" s="44"/>
      <c r="F9" s="28"/>
    </row>
    <row r="10" spans="1:8" x14ac:dyDescent="0.2">
      <c r="A10" s="28"/>
      <c r="B10" s="31"/>
      <c r="C10" s="42"/>
      <c r="D10" s="45"/>
      <c r="E10" s="44"/>
      <c r="F10" s="28"/>
    </row>
    <row r="11" spans="1:8" x14ac:dyDescent="0.2">
      <c r="A11" s="28"/>
      <c r="B11" s="31"/>
      <c r="C11" s="42"/>
      <c r="D11" s="45"/>
      <c r="E11" s="44"/>
      <c r="F11" s="28"/>
    </row>
    <row r="12" spans="1:8" x14ac:dyDescent="0.2">
      <c r="A12" s="28"/>
      <c r="B12" s="31"/>
      <c r="C12" s="42"/>
      <c r="D12" s="45"/>
      <c r="E12" s="44"/>
      <c r="F12" s="28"/>
    </row>
    <row r="13" spans="1:8" x14ac:dyDescent="0.2">
      <c r="A13" s="28"/>
      <c r="B13" s="31"/>
      <c r="C13" s="42"/>
      <c r="D13" s="45"/>
      <c r="E13" s="44"/>
      <c r="F13" s="28"/>
    </row>
    <row r="14" spans="1:8" x14ac:dyDescent="0.2">
      <c r="A14" s="28"/>
      <c r="B14" s="31"/>
      <c r="C14" s="42"/>
      <c r="D14" s="45"/>
      <c r="E14" s="44"/>
      <c r="F14" s="28"/>
    </row>
    <row r="15" spans="1:8" x14ac:dyDescent="0.2">
      <c r="A15" s="28"/>
      <c r="B15" s="31"/>
      <c r="C15" s="42"/>
      <c r="D15" s="45"/>
      <c r="E15" s="44"/>
      <c r="F15" s="28"/>
    </row>
    <row r="16" spans="1:8" x14ac:dyDescent="0.2">
      <c r="A16" s="28"/>
      <c r="B16" s="31"/>
      <c r="C16" s="42"/>
      <c r="D16" s="45"/>
      <c r="E16" s="44"/>
      <c r="F16" s="28"/>
    </row>
    <row r="17" spans="1:6" x14ac:dyDescent="0.2">
      <c r="A17" s="28"/>
      <c r="B17" s="31"/>
      <c r="C17" s="42"/>
      <c r="D17" s="45"/>
      <c r="E17" s="44"/>
      <c r="F17" s="28"/>
    </row>
    <row r="18" spans="1:6" x14ac:dyDescent="0.2">
      <c r="A18" s="28"/>
      <c r="B18" s="31"/>
      <c r="C18" s="42"/>
      <c r="D18" s="45"/>
      <c r="E18" s="44"/>
      <c r="F18" s="28"/>
    </row>
    <row r="19" spans="1:6" x14ac:dyDescent="0.2">
      <c r="A19" s="28"/>
      <c r="B19" s="31"/>
      <c r="C19" s="42"/>
      <c r="D19" s="45"/>
      <c r="E19" s="44"/>
      <c r="F19" s="28"/>
    </row>
    <row r="20" spans="1:6" x14ac:dyDescent="0.2">
      <c r="A20" s="28"/>
      <c r="B20" s="31"/>
      <c r="C20" s="42"/>
      <c r="D20" s="45"/>
      <c r="E20" s="44"/>
      <c r="F20" s="28"/>
    </row>
    <row r="21" spans="1:6" x14ac:dyDescent="0.2">
      <c r="A21" s="28"/>
      <c r="B21" s="31"/>
      <c r="C21" s="42"/>
      <c r="D21" s="45"/>
      <c r="E21" s="44"/>
      <c r="F21" s="28"/>
    </row>
    <row r="22" spans="1:6" x14ac:dyDescent="0.2">
      <c r="A22" s="28"/>
      <c r="B22" s="31"/>
      <c r="C22" s="42"/>
      <c r="D22" s="45"/>
      <c r="E22" s="44"/>
      <c r="F22" s="28"/>
    </row>
    <row r="23" spans="1:6" x14ac:dyDescent="0.2">
      <c r="A23" s="28"/>
      <c r="B23" s="31"/>
      <c r="C23" s="42"/>
      <c r="D23" s="45"/>
      <c r="E23" s="44"/>
      <c r="F23" s="28"/>
    </row>
    <row r="24" spans="1:6" x14ac:dyDescent="0.2">
      <c r="A24" s="28"/>
      <c r="B24" s="31"/>
      <c r="C24" s="42"/>
      <c r="D24" s="45"/>
      <c r="E24" s="44"/>
      <c r="F24" s="28"/>
    </row>
    <row r="25" spans="1:6" x14ac:dyDescent="0.2">
      <c r="A25" s="28"/>
      <c r="B25" s="31"/>
      <c r="C25" s="42"/>
      <c r="D25" s="45"/>
      <c r="E25" s="44"/>
      <c r="F25" s="28"/>
    </row>
    <row r="26" spans="1:6" x14ac:dyDescent="0.2">
      <c r="A26" s="28"/>
      <c r="B26" s="31"/>
      <c r="C26" s="42"/>
      <c r="D26" s="45"/>
      <c r="E26" s="44"/>
      <c r="F26" s="28"/>
    </row>
    <row r="27" spans="1:6" x14ac:dyDescent="0.2">
      <c r="A27" s="29"/>
      <c r="B27" s="29"/>
      <c r="C27" s="44"/>
      <c r="D27" s="46"/>
      <c r="E27" s="44"/>
      <c r="F27" s="29"/>
    </row>
    <row r="28" spans="1:6" x14ac:dyDescent="0.2">
      <c r="A28" s="29"/>
      <c r="B28" s="29"/>
      <c r="C28" s="44"/>
      <c r="D28" s="46"/>
      <c r="E28" s="44"/>
      <c r="F28" s="29"/>
    </row>
    <row r="29" spans="1:6" x14ac:dyDescent="0.2">
      <c r="A29" s="29"/>
      <c r="B29" s="29"/>
      <c r="C29" s="44"/>
      <c r="D29" s="46"/>
      <c r="E29" s="44"/>
      <c r="F29" s="29"/>
    </row>
    <row r="30" spans="1:6" x14ac:dyDescent="0.2">
      <c r="A30" s="29"/>
      <c r="B30" s="29"/>
      <c r="C30" s="44"/>
      <c r="D30" s="46"/>
      <c r="E30" s="44"/>
      <c r="F30" s="29"/>
    </row>
    <row r="31" spans="1:6" x14ac:dyDescent="0.2">
      <c r="A31" s="29"/>
      <c r="B31" s="29"/>
      <c r="C31" s="44"/>
      <c r="D31" s="46"/>
      <c r="E31" s="44"/>
      <c r="F31" s="29"/>
    </row>
    <row r="32" spans="1:6" x14ac:dyDescent="0.2">
      <c r="A32" s="29"/>
      <c r="B32" s="29"/>
      <c r="C32" s="44"/>
      <c r="D32" s="46"/>
      <c r="E32" s="44"/>
      <c r="F32" s="29"/>
    </row>
    <row r="33" spans="1:6" x14ac:dyDescent="0.2">
      <c r="A33" s="29"/>
      <c r="B33" s="29"/>
      <c r="C33" s="44"/>
      <c r="D33" s="46"/>
      <c r="E33" s="44"/>
      <c r="F33" s="29"/>
    </row>
    <row r="34" spans="1:6" x14ac:dyDescent="0.2">
      <c r="A34" s="29"/>
      <c r="B34" s="29"/>
      <c r="C34" s="44"/>
      <c r="D34" s="46"/>
      <c r="E34" s="44"/>
      <c r="F34" s="29"/>
    </row>
    <row r="35" spans="1:6" x14ac:dyDescent="0.2">
      <c r="A35" s="29"/>
      <c r="B35" s="29"/>
      <c r="C35" s="44"/>
      <c r="D35" s="46"/>
      <c r="E35" s="44"/>
      <c r="F35" s="29"/>
    </row>
    <row r="36" spans="1:6" x14ac:dyDescent="0.2">
      <c r="A36" s="29"/>
      <c r="B36" s="29"/>
      <c r="C36" s="44"/>
      <c r="D36" s="46"/>
      <c r="E36" s="44"/>
      <c r="F36" s="29"/>
    </row>
    <row r="37" spans="1:6" x14ac:dyDescent="0.2">
      <c r="A37" s="47"/>
      <c r="B37" s="47"/>
      <c r="C37" s="48"/>
      <c r="D37" s="49"/>
      <c r="E37" s="48"/>
      <c r="F37" s="47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F2E2F7-EEFC-4FDF-89AC-20122A05B885}">
          <x14:formula1>
            <xm:f>'Hilfstabelle d'!$I$3:$I$13</xm:f>
          </x14:formula1>
          <xm:sqref>B9:B37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60FE-45BC-43FD-BAE5-02F450B17D88}">
  <dimension ref="A1:P37"/>
  <sheetViews>
    <sheetView zoomScale="85" zoomScaleNormal="85" workbookViewId="0">
      <selection activeCell="A2" sqref="A2"/>
    </sheetView>
  </sheetViews>
  <sheetFormatPr baseColWidth="10" defaultRowHeight="12.75" x14ac:dyDescent="0.2"/>
  <cols>
    <col min="1" max="1" width="15.5703125" customWidth="1"/>
    <col min="2" max="2" width="25.5703125" customWidth="1"/>
    <col min="3" max="3" width="22.5703125" customWidth="1"/>
    <col min="4" max="4" width="21.5703125" customWidth="1"/>
    <col min="5" max="5" width="18.85546875" customWidth="1"/>
    <col min="6" max="6" width="19.5703125" customWidth="1"/>
    <col min="7" max="7" width="22" customWidth="1"/>
    <col min="8" max="8" width="20.42578125" customWidth="1"/>
    <col min="9" max="10" width="28" customWidth="1"/>
    <col min="11" max="11" width="21.42578125" customWidth="1"/>
    <col min="12" max="12" width="19.42578125" customWidth="1"/>
    <col min="13" max="13" width="22.42578125" customWidth="1"/>
  </cols>
  <sheetData>
    <row r="1" spans="1:16" ht="26.25" x14ac:dyDescent="0.4">
      <c r="A1" s="24" t="s">
        <v>90</v>
      </c>
    </row>
    <row r="2" spans="1:16" x14ac:dyDescent="0.2">
      <c r="M2" s="5"/>
    </row>
    <row r="3" spans="1:16" x14ac:dyDescent="0.2">
      <c r="A3" t="s">
        <v>74</v>
      </c>
      <c r="M3" s="5"/>
    </row>
    <row r="4" spans="1:16" ht="25.5" x14ac:dyDescent="0.2">
      <c r="A4" s="22" t="s">
        <v>91</v>
      </c>
      <c r="B4" s="23" t="s">
        <v>92</v>
      </c>
      <c r="C4" s="20" t="s">
        <v>93</v>
      </c>
      <c r="D4" s="20" t="s">
        <v>94</v>
      </c>
      <c r="E4" s="20" t="s">
        <v>95</v>
      </c>
      <c r="F4" s="20" t="s">
        <v>96</v>
      </c>
      <c r="G4" s="20" t="s">
        <v>97</v>
      </c>
      <c r="H4" s="20" t="s">
        <v>98</v>
      </c>
      <c r="I4" s="20" t="s">
        <v>99</v>
      </c>
      <c r="J4" s="20" t="s">
        <v>100</v>
      </c>
      <c r="K4" s="21" t="s">
        <v>101</v>
      </c>
      <c r="L4" s="20" t="s">
        <v>102</v>
      </c>
      <c r="M4" s="20" t="s">
        <v>103</v>
      </c>
      <c r="N4" s="20" t="s">
        <v>104</v>
      </c>
    </row>
    <row r="5" spans="1:16" x14ac:dyDescent="0.2">
      <c r="A5" s="50"/>
      <c r="B5" s="51"/>
      <c r="C5" s="52"/>
      <c r="D5" s="53"/>
      <c r="E5" s="52"/>
      <c r="F5" s="54"/>
      <c r="G5" s="53"/>
      <c r="H5" s="52"/>
      <c r="I5" s="54"/>
      <c r="J5" s="53"/>
      <c r="K5" s="55"/>
      <c r="L5" s="55"/>
      <c r="M5" s="56"/>
      <c r="N5" s="56"/>
      <c r="P5" s="5"/>
    </row>
    <row r="6" spans="1:16" x14ac:dyDescent="0.2">
      <c r="A6" s="57"/>
      <c r="B6" s="27"/>
      <c r="C6" s="58"/>
      <c r="D6" s="59"/>
      <c r="E6" s="58"/>
      <c r="F6" s="60"/>
      <c r="G6" s="59"/>
      <c r="H6" s="58"/>
      <c r="I6" s="60"/>
      <c r="J6" s="59"/>
      <c r="K6" s="61"/>
      <c r="L6" s="61"/>
      <c r="M6" s="62"/>
      <c r="N6" s="62"/>
    </row>
    <row r="7" spans="1:16" x14ac:dyDescent="0.2">
      <c r="A7" s="57"/>
      <c r="B7" s="27"/>
      <c r="C7" s="58"/>
      <c r="D7" s="59"/>
      <c r="E7" s="58"/>
      <c r="F7" s="60"/>
      <c r="G7" s="59"/>
      <c r="H7" s="58"/>
      <c r="I7" s="60"/>
      <c r="J7" s="59"/>
      <c r="K7" s="61"/>
      <c r="L7" s="61"/>
      <c r="M7" s="62"/>
      <c r="N7" s="62"/>
    </row>
    <row r="8" spans="1:16" x14ac:dyDescent="0.2">
      <c r="A8" s="57"/>
      <c r="B8" s="27"/>
      <c r="C8" s="58"/>
      <c r="D8" s="59"/>
      <c r="E8" s="58"/>
      <c r="F8" s="60"/>
      <c r="G8" s="59"/>
      <c r="H8" s="58"/>
      <c r="I8" s="60"/>
      <c r="J8" s="59"/>
      <c r="K8" s="61"/>
      <c r="L8" s="61"/>
      <c r="M8" s="62"/>
      <c r="N8" s="62"/>
    </row>
    <row r="9" spans="1:16" x14ac:dyDescent="0.2">
      <c r="A9" s="57"/>
      <c r="B9" s="27"/>
      <c r="C9" s="58"/>
      <c r="D9" s="59"/>
      <c r="E9" s="58"/>
      <c r="F9" s="60"/>
      <c r="G9" s="59"/>
      <c r="H9" s="58"/>
      <c r="I9" s="60"/>
      <c r="J9" s="59"/>
      <c r="K9" s="61"/>
      <c r="L9" s="63"/>
      <c r="M9" s="62"/>
      <c r="N9" s="62"/>
    </row>
    <row r="10" spans="1:16" x14ac:dyDescent="0.2">
      <c r="A10" s="57"/>
      <c r="B10" s="27"/>
      <c r="C10" s="58"/>
      <c r="D10" s="59"/>
      <c r="E10" s="58"/>
      <c r="F10" s="60"/>
      <c r="G10" s="59"/>
      <c r="H10" s="58"/>
      <c r="I10" s="60"/>
      <c r="J10" s="59"/>
      <c r="K10" s="61"/>
      <c r="L10" s="63"/>
      <c r="M10" s="62"/>
      <c r="N10" s="62"/>
    </row>
    <row r="11" spans="1:16" x14ac:dyDescent="0.2">
      <c r="A11" s="57"/>
      <c r="B11" s="27"/>
      <c r="C11" s="58"/>
      <c r="D11" s="59"/>
      <c r="E11" s="58"/>
      <c r="F11" s="60"/>
      <c r="G11" s="59"/>
      <c r="H11" s="58"/>
      <c r="I11" s="60"/>
      <c r="J11" s="59"/>
      <c r="K11" s="61"/>
      <c r="L11" s="63"/>
      <c r="M11" s="62"/>
      <c r="N11" s="62"/>
    </row>
    <row r="12" spans="1:16" x14ac:dyDescent="0.2">
      <c r="A12" s="57"/>
      <c r="B12" s="27"/>
      <c r="C12" s="58"/>
      <c r="D12" s="59"/>
      <c r="E12" s="58"/>
      <c r="F12" s="60"/>
      <c r="G12" s="59"/>
      <c r="H12" s="58"/>
      <c r="I12" s="60"/>
      <c r="J12" s="59"/>
      <c r="K12" s="61"/>
      <c r="L12" s="63"/>
      <c r="M12" s="62"/>
      <c r="N12" s="62"/>
    </row>
    <row r="13" spans="1:16" x14ac:dyDescent="0.2">
      <c r="A13" s="57"/>
      <c r="B13" s="27"/>
      <c r="C13" s="58"/>
      <c r="D13" s="59"/>
      <c r="E13" s="58"/>
      <c r="F13" s="60"/>
      <c r="G13" s="59"/>
      <c r="H13" s="58"/>
      <c r="I13" s="60"/>
      <c r="J13" s="59"/>
      <c r="K13" s="61"/>
      <c r="L13" s="63"/>
      <c r="M13" s="62"/>
      <c r="N13" s="62"/>
    </row>
    <row r="14" spans="1:16" x14ac:dyDescent="0.2">
      <c r="A14" s="57"/>
      <c r="B14" s="27"/>
      <c r="C14" s="58"/>
      <c r="D14" s="59"/>
      <c r="E14" s="58"/>
      <c r="F14" s="60"/>
      <c r="G14" s="59"/>
      <c r="H14" s="58"/>
      <c r="I14" s="60"/>
      <c r="J14" s="59"/>
      <c r="K14" s="61"/>
      <c r="L14" s="63"/>
      <c r="M14" s="62"/>
      <c r="N14" s="62"/>
    </row>
    <row r="15" spans="1:16" x14ac:dyDescent="0.2">
      <c r="A15" s="57"/>
      <c r="B15" s="27"/>
      <c r="C15" s="58"/>
      <c r="D15" s="59"/>
      <c r="E15" s="58"/>
      <c r="F15" s="60"/>
      <c r="G15" s="59"/>
      <c r="H15" s="58"/>
      <c r="I15" s="60"/>
      <c r="J15" s="59"/>
      <c r="K15" s="61"/>
      <c r="L15" s="63"/>
      <c r="M15" s="62"/>
      <c r="N15" s="62"/>
    </row>
    <row r="16" spans="1:16" x14ac:dyDescent="0.2">
      <c r="A16" s="57"/>
      <c r="B16" s="27"/>
      <c r="C16" s="58"/>
      <c r="D16" s="59"/>
      <c r="E16" s="58"/>
      <c r="F16" s="60"/>
      <c r="G16" s="59"/>
      <c r="H16" s="58"/>
      <c r="I16" s="60"/>
      <c r="J16" s="59"/>
      <c r="K16" s="61"/>
      <c r="L16" s="63"/>
      <c r="M16" s="62"/>
      <c r="N16" s="62"/>
    </row>
    <row r="17" spans="1:14" x14ac:dyDescent="0.2">
      <c r="A17" s="57"/>
      <c r="B17" s="27"/>
      <c r="C17" s="58"/>
      <c r="D17" s="59"/>
      <c r="E17" s="58"/>
      <c r="F17" s="60"/>
      <c r="G17" s="59"/>
      <c r="H17" s="58"/>
      <c r="I17" s="60"/>
      <c r="J17" s="59"/>
      <c r="K17" s="61"/>
      <c r="L17" s="63"/>
      <c r="M17" s="62"/>
      <c r="N17" s="62"/>
    </row>
    <row r="18" spans="1:14" x14ac:dyDescent="0.2">
      <c r="A18" s="57"/>
      <c r="B18" s="27"/>
      <c r="C18" s="58"/>
      <c r="D18" s="59"/>
      <c r="E18" s="58"/>
      <c r="F18" s="60"/>
      <c r="G18" s="59"/>
      <c r="H18" s="58"/>
      <c r="I18" s="60"/>
      <c r="J18" s="59"/>
      <c r="K18" s="61"/>
      <c r="L18" s="63"/>
      <c r="M18" s="62"/>
      <c r="N18" s="62"/>
    </row>
    <row r="19" spans="1:14" x14ac:dyDescent="0.2">
      <c r="A19" s="57"/>
      <c r="B19" s="27"/>
      <c r="C19" s="58"/>
      <c r="D19" s="59"/>
      <c r="E19" s="58"/>
      <c r="F19" s="60"/>
      <c r="G19" s="59"/>
      <c r="H19" s="58"/>
      <c r="I19" s="60"/>
      <c r="J19" s="59"/>
      <c r="K19" s="61"/>
      <c r="L19" s="63"/>
      <c r="M19" s="62"/>
      <c r="N19" s="62"/>
    </row>
    <row r="20" spans="1:14" x14ac:dyDescent="0.2">
      <c r="A20" s="57"/>
      <c r="B20" s="27"/>
      <c r="C20" s="58"/>
      <c r="D20" s="59"/>
      <c r="E20" s="58"/>
      <c r="F20" s="60"/>
      <c r="G20" s="59"/>
      <c r="H20" s="58"/>
      <c r="I20" s="60"/>
      <c r="J20" s="59"/>
      <c r="K20" s="61"/>
      <c r="L20" s="63"/>
      <c r="M20" s="62"/>
      <c r="N20" s="62"/>
    </row>
    <row r="21" spans="1:14" x14ac:dyDescent="0.2">
      <c r="A21" s="57"/>
      <c r="B21" s="27"/>
      <c r="C21" s="58"/>
      <c r="D21" s="59"/>
      <c r="E21" s="58"/>
      <c r="F21" s="60"/>
      <c r="G21" s="59"/>
      <c r="H21" s="58"/>
      <c r="I21" s="60"/>
      <c r="J21" s="59"/>
      <c r="K21" s="61"/>
      <c r="L21" s="63"/>
      <c r="M21" s="62"/>
      <c r="N21" s="62"/>
    </row>
    <row r="22" spans="1:14" x14ac:dyDescent="0.2">
      <c r="A22" s="57"/>
      <c r="B22" s="27"/>
      <c r="C22" s="58"/>
      <c r="D22" s="59"/>
      <c r="E22" s="58"/>
      <c r="F22" s="60"/>
      <c r="G22" s="59"/>
      <c r="H22" s="58"/>
      <c r="I22" s="60"/>
      <c r="J22" s="59"/>
      <c r="K22" s="61"/>
      <c r="L22" s="63"/>
      <c r="M22" s="62"/>
      <c r="N22" s="62"/>
    </row>
    <row r="23" spans="1:14" x14ac:dyDescent="0.2">
      <c r="A23" s="57"/>
      <c r="B23" s="27"/>
      <c r="C23" s="58"/>
      <c r="D23" s="59"/>
      <c r="E23" s="58"/>
      <c r="F23" s="60"/>
      <c r="G23" s="59"/>
      <c r="H23" s="58"/>
      <c r="I23" s="60"/>
      <c r="J23" s="59"/>
      <c r="K23" s="61"/>
      <c r="L23" s="63"/>
      <c r="M23" s="62"/>
      <c r="N23" s="62"/>
    </row>
    <row r="24" spans="1:14" x14ac:dyDescent="0.2">
      <c r="A24" s="57"/>
      <c r="B24" s="27"/>
      <c r="C24" s="58"/>
      <c r="D24" s="59"/>
      <c r="E24" s="58"/>
      <c r="F24" s="60"/>
      <c r="G24" s="59"/>
      <c r="H24" s="58"/>
      <c r="I24" s="60"/>
      <c r="J24" s="59"/>
      <c r="K24" s="61"/>
      <c r="L24" s="63"/>
      <c r="M24" s="62"/>
      <c r="N24" s="62"/>
    </row>
    <row r="25" spans="1:14" x14ac:dyDescent="0.2">
      <c r="A25" s="57"/>
      <c r="B25" s="27"/>
      <c r="C25" s="58"/>
      <c r="D25" s="59"/>
      <c r="E25" s="58"/>
      <c r="F25" s="60"/>
      <c r="G25" s="59"/>
      <c r="H25" s="58"/>
      <c r="I25" s="60"/>
      <c r="J25" s="59"/>
      <c r="K25" s="61"/>
      <c r="L25" s="63"/>
      <c r="M25" s="62"/>
      <c r="N25" s="62"/>
    </row>
    <row r="26" spans="1:14" x14ac:dyDescent="0.2">
      <c r="A26" s="57"/>
      <c r="B26" s="27"/>
      <c r="C26" s="58"/>
      <c r="D26" s="59"/>
      <c r="E26" s="58"/>
      <c r="F26" s="60"/>
      <c r="G26" s="59"/>
      <c r="H26" s="58"/>
      <c r="I26" s="60"/>
      <c r="J26" s="59"/>
      <c r="K26" s="61"/>
      <c r="L26" s="63"/>
      <c r="M26" s="62"/>
      <c r="N26" s="62"/>
    </row>
    <row r="27" spans="1:14" x14ac:dyDescent="0.2">
      <c r="A27" s="64"/>
      <c r="B27" s="63"/>
      <c r="C27" s="64"/>
      <c r="D27" s="65"/>
      <c r="E27" s="64"/>
      <c r="F27" s="63"/>
      <c r="G27" s="65"/>
      <c r="H27" s="64"/>
      <c r="I27" s="63"/>
      <c r="J27" s="65"/>
      <c r="K27" s="63"/>
      <c r="L27" s="63"/>
      <c r="M27" s="65"/>
      <c r="N27" s="65"/>
    </row>
    <row r="28" spans="1:14" x14ac:dyDescent="0.2">
      <c r="A28" s="64"/>
      <c r="B28" s="63"/>
      <c r="C28" s="64"/>
      <c r="D28" s="65"/>
      <c r="E28" s="64"/>
      <c r="F28" s="63"/>
      <c r="G28" s="65"/>
      <c r="H28" s="64"/>
      <c r="I28" s="63"/>
      <c r="J28" s="65"/>
      <c r="K28" s="63"/>
      <c r="L28" s="63"/>
      <c r="M28" s="65"/>
      <c r="N28" s="65"/>
    </row>
    <row r="29" spans="1:14" x14ac:dyDescent="0.2">
      <c r="A29" s="64"/>
      <c r="B29" s="63"/>
      <c r="C29" s="64"/>
      <c r="D29" s="65"/>
      <c r="E29" s="64"/>
      <c r="F29" s="63"/>
      <c r="G29" s="65"/>
      <c r="H29" s="64"/>
      <c r="I29" s="63"/>
      <c r="J29" s="65"/>
      <c r="K29" s="63"/>
      <c r="L29" s="63"/>
      <c r="M29" s="65"/>
      <c r="N29" s="65"/>
    </row>
    <row r="30" spans="1:14" x14ac:dyDescent="0.2">
      <c r="A30" s="64"/>
      <c r="B30" s="63"/>
      <c r="C30" s="64"/>
      <c r="D30" s="65"/>
      <c r="E30" s="64"/>
      <c r="F30" s="63"/>
      <c r="G30" s="65"/>
      <c r="H30" s="64"/>
      <c r="I30" s="63"/>
      <c r="J30" s="65"/>
      <c r="K30" s="63"/>
      <c r="L30" s="63"/>
      <c r="M30" s="65"/>
      <c r="N30" s="65"/>
    </row>
    <row r="31" spans="1:14" x14ac:dyDescent="0.2">
      <c r="A31" s="64"/>
      <c r="B31" s="63"/>
      <c r="C31" s="64"/>
      <c r="D31" s="65"/>
      <c r="E31" s="64"/>
      <c r="F31" s="63"/>
      <c r="G31" s="65"/>
      <c r="H31" s="64"/>
      <c r="I31" s="63"/>
      <c r="J31" s="65"/>
      <c r="K31" s="63"/>
      <c r="L31" s="63"/>
      <c r="M31" s="65"/>
      <c r="N31" s="65"/>
    </row>
    <row r="32" spans="1:14" x14ac:dyDescent="0.2">
      <c r="A32" s="64"/>
      <c r="B32" s="63"/>
      <c r="C32" s="64"/>
      <c r="D32" s="65"/>
      <c r="E32" s="64"/>
      <c r="F32" s="63"/>
      <c r="G32" s="65"/>
      <c r="H32" s="64"/>
      <c r="I32" s="63"/>
      <c r="J32" s="65"/>
      <c r="K32" s="63"/>
      <c r="L32" s="63"/>
      <c r="M32" s="65"/>
      <c r="N32" s="65"/>
    </row>
    <row r="33" spans="1:14" x14ac:dyDescent="0.2">
      <c r="A33" s="64"/>
      <c r="B33" s="63"/>
      <c r="C33" s="64"/>
      <c r="D33" s="65"/>
      <c r="E33" s="64"/>
      <c r="F33" s="63"/>
      <c r="G33" s="65"/>
      <c r="H33" s="64"/>
      <c r="I33" s="63"/>
      <c r="J33" s="65"/>
      <c r="K33" s="63"/>
      <c r="L33" s="63"/>
      <c r="M33" s="65"/>
      <c r="N33" s="65"/>
    </row>
    <row r="34" spans="1:14" x14ac:dyDescent="0.2">
      <c r="A34" s="64"/>
      <c r="B34" s="63"/>
      <c r="C34" s="64"/>
      <c r="D34" s="65"/>
      <c r="E34" s="64"/>
      <c r="F34" s="63"/>
      <c r="G34" s="65"/>
      <c r="H34" s="64"/>
      <c r="I34" s="63"/>
      <c r="J34" s="65"/>
      <c r="K34" s="63"/>
      <c r="L34" s="63"/>
      <c r="M34" s="65"/>
      <c r="N34" s="65"/>
    </row>
    <row r="35" spans="1:14" x14ac:dyDescent="0.2">
      <c r="A35" s="64"/>
      <c r="B35" s="63"/>
      <c r="C35" s="64"/>
      <c r="D35" s="65"/>
      <c r="E35" s="64"/>
      <c r="F35" s="63"/>
      <c r="G35" s="65"/>
      <c r="H35" s="64"/>
      <c r="I35" s="63"/>
      <c r="J35" s="65"/>
      <c r="K35" s="63"/>
      <c r="L35" s="63"/>
      <c r="M35" s="65"/>
      <c r="N35" s="65"/>
    </row>
    <row r="36" spans="1:14" x14ac:dyDescent="0.2">
      <c r="A36" s="64"/>
      <c r="B36" s="63"/>
      <c r="C36" s="64"/>
      <c r="D36" s="65"/>
      <c r="E36" s="64"/>
      <c r="F36" s="63"/>
      <c r="G36" s="65"/>
      <c r="H36" s="64"/>
      <c r="I36" s="63"/>
      <c r="J36" s="65"/>
      <c r="K36" s="63"/>
      <c r="L36" s="63"/>
      <c r="M36" s="65"/>
      <c r="N36" s="65"/>
    </row>
    <row r="37" spans="1:14" x14ac:dyDescent="0.2">
      <c r="A37" s="66"/>
      <c r="B37" s="67"/>
      <c r="C37" s="66"/>
      <c r="D37" s="68"/>
      <c r="E37" s="66"/>
      <c r="F37" s="67"/>
      <c r="G37" s="68"/>
      <c r="H37" s="66"/>
      <c r="I37" s="67"/>
      <c r="J37" s="68"/>
      <c r="K37" s="67"/>
      <c r="L37" s="67"/>
      <c r="M37" s="68"/>
      <c r="N37" s="68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648652-C446-4E41-BF20-02E26EDE926C}">
          <x14:formula1>
            <xm:f>'Hilfstabelle d'!$I$3:$I$13</xm:f>
          </x14:formula1>
          <xm:sqref>C6:C37</xm:sqref>
        </x14:dataValidation>
        <x14:dataValidation type="list" allowBlank="1" showInputMessage="1" showErrorMessage="1" xr:uid="{754FE3A5-32F2-49BE-A80B-48866A48D263}">
          <x14:formula1>
            <xm:f>'Hilfstabelle d'!$K$3:$K$13</xm:f>
          </x14:formula1>
          <xm:sqref>N6:N37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7E12-D407-485E-8250-6F05BABB42AE}">
  <dimension ref="A1:M355"/>
  <sheetViews>
    <sheetView workbookViewId="0">
      <selection activeCell="A2" sqref="A2"/>
    </sheetView>
  </sheetViews>
  <sheetFormatPr baseColWidth="10" defaultRowHeight="12.75" x14ac:dyDescent="0.2"/>
  <cols>
    <col min="1" max="1" width="13.85546875" bestFit="1" customWidth="1"/>
    <col min="3" max="3" width="5.140625" customWidth="1"/>
    <col min="4" max="4" width="15.85546875" bestFit="1" customWidth="1"/>
    <col min="8" max="8" width="4.42578125" customWidth="1"/>
    <col min="9" max="9" width="24.85546875" customWidth="1"/>
    <col min="10" max="10" width="27" customWidth="1"/>
    <col min="11" max="11" width="21.5703125" customWidth="1"/>
    <col min="12" max="12" width="13.85546875" customWidth="1"/>
  </cols>
  <sheetData>
    <row r="1" spans="1:13" x14ac:dyDescent="0.2">
      <c r="A1" t="s">
        <v>119</v>
      </c>
      <c r="B1" t="s">
        <v>118</v>
      </c>
      <c r="D1" t="s">
        <v>105</v>
      </c>
      <c r="H1" s="15"/>
      <c r="I1" s="15" t="s">
        <v>106</v>
      </c>
      <c r="J1" s="15"/>
      <c r="K1" s="15"/>
      <c r="L1" s="15"/>
      <c r="M1" s="15"/>
    </row>
    <row r="2" spans="1:13" x14ac:dyDescent="0.2">
      <c r="A2" s="70">
        <v>34700</v>
      </c>
      <c r="B2" s="4">
        <v>101.3</v>
      </c>
      <c r="D2" s="70">
        <v>41974</v>
      </c>
      <c r="E2" s="4">
        <f>VLOOKUP(D2,A:B,2,TRUE)</f>
        <v>131.80000000000001</v>
      </c>
      <c r="H2" s="15"/>
      <c r="I2" s="11" t="s">
        <v>76</v>
      </c>
      <c r="J2" s="11" t="s">
        <v>107</v>
      </c>
      <c r="K2" s="11" t="s">
        <v>104</v>
      </c>
      <c r="L2" s="11" t="s">
        <v>108</v>
      </c>
    </row>
    <row r="3" spans="1:13" x14ac:dyDescent="0.2">
      <c r="A3" s="70">
        <v>35065</v>
      </c>
      <c r="B3" s="4">
        <v>100.8</v>
      </c>
      <c r="D3" s="2"/>
      <c r="E3" s="4"/>
      <c r="H3" s="15"/>
      <c r="I3" t="s">
        <v>87</v>
      </c>
      <c r="J3" t="s">
        <v>109</v>
      </c>
      <c r="K3" t="s">
        <v>121</v>
      </c>
      <c r="L3" t="s">
        <v>110</v>
      </c>
    </row>
    <row r="4" spans="1:13" x14ac:dyDescent="0.2">
      <c r="A4" s="70">
        <v>35431</v>
      </c>
      <c r="B4" s="4">
        <v>100.1</v>
      </c>
      <c r="D4" s="2"/>
      <c r="E4" s="4"/>
      <c r="H4" s="15"/>
      <c r="I4" t="s">
        <v>111</v>
      </c>
      <c r="J4" t="s">
        <v>112</v>
      </c>
      <c r="K4" t="s">
        <v>120</v>
      </c>
    </row>
    <row r="5" spans="1:13" x14ac:dyDescent="0.2">
      <c r="A5" s="70">
        <v>35796</v>
      </c>
      <c r="B5" s="4">
        <v>99.9</v>
      </c>
      <c r="D5" s="2"/>
      <c r="E5" s="4"/>
      <c r="H5" s="15"/>
      <c r="I5" t="s">
        <v>113</v>
      </c>
      <c r="J5" s="12" t="s">
        <v>42</v>
      </c>
      <c r="K5" t="s">
        <v>114</v>
      </c>
    </row>
    <row r="6" spans="1:13" x14ac:dyDescent="0.2">
      <c r="A6" s="70">
        <v>36161</v>
      </c>
      <c r="B6" s="4">
        <v>102.8</v>
      </c>
      <c r="D6" s="2"/>
      <c r="E6" s="4"/>
      <c r="H6" s="15"/>
      <c r="I6" t="s">
        <v>111</v>
      </c>
    </row>
    <row r="7" spans="1:13" x14ac:dyDescent="0.2">
      <c r="A7" s="70">
        <v>36617</v>
      </c>
      <c r="B7" s="4">
        <v>106.2</v>
      </c>
      <c r="D7" s="2"/>
      <c r="E7" s="4"/>
      <c r="H7" s="15"/>
      <c r="I7" t="s">
        <v>115</v>
      </c>
    </row>
    <row r="8" spans="1:13" x14ac:dyDescent="0.2">
      <c r="A8" s="70">
        <v>36800</v>
      </c>
      <c r="B8" s="4">
        <v>108.5</v>
      </c>
      <c r="D8" s="2"/>
      <c r="E8" s="4"/>
      <c r="H8" s="15"/>
      <c r="I8" t="s">
        <v>82</v>
      </c>
    </row>
    <row r="9" spans="1:13" x14ac:dyDescent="0.2">
      <c r="A9" s="70">
        <v>36982</v>
      </c>
      <c r="B9" s="4">
        <v>111.7</v>
      </c>
      <c r="D9" s="2"/>
      <c r="E9" s="4"/>
      <c r="H9" s="15"/>
      <c r="I9" t="s">
        <v>116</v>
      </c>
    </row>
    <row r="10" spans="1:13" x14ac:dyDescent="0.2">
      <c r="A10" s="70">
        <v>37165</v>
      </c>
      <c r="B10" s="4">
        <v>110.8</v>
      </c>
      <c r="D10" s="2"/>
      <c r="E10" s="4"/>
      <c r="H10" s="15"/>
      <c r="I10" t="s">
        <v>117</v>
      </c>
    </row>
    <row r="11" spans="1:13" x14ac:dyDescent="0.2">
      <c r="A11" s="70">
        <v>37347</v>
      </c>
      <c r="B11" s="4">
        <v>109.9</v>
      </c>
      <c r="D11" s="2"/>
      <c r="E11" s="4"/>
      <c r="H11" s="15"/>
    </row>
    <row r="12" spans="1:13" x14ac:dyDescent="0.2">
      <c r="A12" s="70">
        <v>37530</v>
      </c>
      <c r="B12" s="4">
        <v>109</v>
      </c>
      <c r="D12" s="2"/>
      <c r="E12" s="4"/>
      <c r="H12" s="15"/>
    </row>
    <row r="13" spans="1:13" x14ac:dyDescent="0.2">
      <c r="A13" s="70">
        <v>37712</v>
      </c>
      <c r="B13" s="4">
        <v>108.9</v>
      </c>
      <c r="D13" s="2"/>
      <c r="E13" s="4"/>
      <c r="H13" s="15"/>
    </row>
    <row r="14" spans="1:13" x14ac:dyDescent="0.2">
      <c r="A14" s="70">
        <v>37895</v>
      </c>
      <c r="B14" s="4">
        <v>109.6</v>
      </c>
      <c r="D14" s="2"/>
      <c r="E14" s="4"/>
    </row>
    <row r="15" spans="1:13" x14ac:dyDescent="0.2">
      <c r="A15" s="70">
        <v>38078</v>
      </c>
      <c r="B15" s="4">
        <v>111.7</v>
      </c>
      <c r="D15" s="2"/>
      <c r="E15" s="4"/>
    </row>
    <row r="16" spans="1:13" x14ac:dyDescent="0.2">
      <c r="A16" s="70">
        <v>38261</v>
      </c>
      <c r="B16" s="4">
        <v>113.7</v>
      </c>
      <c r="D16" s="2"/>
      <c r="E16" s="4"/>
    </row>
    <row r="17" spans="1:5" x14ac:dyDescent="0.2">
      <c r="A17" s="70">
        <v>38443</v>
      </c>
      <c r="B17" s="4">
        <v>114.3</v>
      </c>
      <c r="D17" s="2"/>
      <c r="E17" s="4"/>
    </row>
    <row r="18" spans="1:5" x14ac:dyDescent="0.2">
      <c r="A18" s="70">
        <v>38626</v>
      </c>
      <c r="B18" s="4">
        <v>116.5</v>
      </c>
      <c r="D18" s="2"/>
      <c r="E18" s="4"/>
    </row>
    <row r="19" spans="1:5" x14ac:dyDescent="0.2">
      <c r="A19" s="70">
        <v>38808</v>
      </c>
      <c r="B19" s="4">
        <v>118.2</v>
      </c>
      <c r="D19" s="2"/>
      <c r="E19" s="4"/>
    </row>
    <row r="20" spans="1:5" x14ac:dyDescent="0.2">
      <c r="A20" s="70">
        <v>38991</v>
      </c>
      <c r="B20" s="4">
        <v>121.2</v>
      </c>
      <c r="D20" s="2"/>
      <c r="E20" s="4"/>
    </row>
    <row r="21" spans="1:5" x14ac:dyDescent="0.2">
      <c r="A21" s="70">
        <v>39173</v>
      </c>
      <c r="B21" s="4">
        <v>122.8</v>
      </c>
      <c r="D21" s="2"/>
      <c r="E21" s="4"/>
    </row>
    <row r="22" spans="1:5" x14ac:dyDescent="0.2">
      <c r="A22" s="70">
        <v>39356</v>
      </c>
      <c r="B22" s="4">
        <v>124.8</v>
      </c>
      <c r="D22" s="2"/>
      <c r="E22" s="4"/>
    </row>
    <row r="23" spans="1:5" x14ac:dyDescent="0.2">
      <c r="A23" s="70">
        <v>39539</v>
      </c>
      <c r="B23" s="4">
        <v>126.5</v>
      </c>
      <c r="D23" s="2"/>
      <c r="E23" s="4"/>
    </row>
    <row r="24" spans="1:5" x14ac:dyDescent="0.2">
      <c r="A24" s="70">
        <v>39722</v>
      </c>
      <c r="B24" s="4">
        <v>128.5</v>
      </c>
      <c r="D24" s="2"/>
      <c r="E24" s="4"/>
    </row>
    <row r="25" spans="1:5" x14ac:dyDescent="0.2">
      <c r="A25" s="70">
        <v>39904</v>
      </c>
      <c r="B25" s="4">
        <v>124.8</v>
      </c>
      <c r="D25" s="2"/>
      <c r="E25" s="4"/>
    </row>
    <row r="26" spans="1:5" x14ac:dyDescent="0.2">
      <c r="A26" s="70">
        <v>40087</v>
      </c>
      <c r="B26" s="4">
        <v>125.8</v>
      </c>
      <c r="D26" s="2"/>
      <c r="E26" s="4"/>
    </row>
    <row r="27" spans="1:5" x14ac:dyDescent="0.2">
      <c r="A27" s="70">
        <v>40269</v>
      </c>
      <c r="B27" s="4">
        <v>126.9</v>
      </c>
      <c r="D27" s="2"/>
      <c r="E27" s="4"/>
    </row>
    <row r="28" spans="1:5" x14ac:dyDescent="0.2">
      <c r="A28" s="70">
        <v>40452</v>
      </c>
      <c r="B28" s="4">
        <v>126.8</v>
      </c>
      <c r="D28" s="2"/>
      <c r="E28" s="4"/>
    </row>
    <row r="29" spans="1:5" x14ac:dyDescent="0.2">
      <c r="A29" s="70">
        <v>40634</v>
      </c>
      <c r="B29" s="4">
        <v>129.30000000000001</v>
      </c>
      <c r="D29" s="2"/>
      <c r="E29" s="4"/>
    </row>
    <row r="30" spans="1:5" x14ac:dyDescent="0.2">
      <c r="A30" s="70">
        <v>40817</v>
      </c>
      <c r="B30" s="4">
        <v>130</v>
      </c>
      <c r="D30" s="2"/>
      <c r="E30" s="4"/>
    </row>
    <row r="31" spans="1:5" x14ac:dyDescent="0.2">
      <c r="A31" s="70">
        <v>41000</v>
      </c>
      <c r="B31" s="4">
        <v>130.5</v>
      </c>
      <c r="D31" s="2"/>
      <c r="E31" s="4"/>
    </row>
    <row r="32" spans="1:5" x14ac:dyDescent="0.2">
      <c r="A32" s="70">
        <v>41183</v>
      </c>
      <c r="B32" s="4">
        <v>131.1</v>
      </c>
      <c r="D32" s="2"/>
      <c r="E32" s="4"/>
    </row>
    <row r="33" spans="1:10" x14ac:dyDescent="0.2">
      <c r="A33" s="70">
        <v>41365</v>
      </c>
      <c r="B33" s="4">
        <v>131.5</v>
      </c>
      <c r="D33" s="2"/>
      <c r="E33" s="4"/>
    </row>
    <row r="34" spans="1:10" x14ac:dyDescent="0.2">
      <c r="A34" s="70">
        <v>41548</v>
      </c>
      <c r="B34" s="4">
        <v>132</v>
      </c>
      <c r="D34" s="2"/>
      <c r="E34" s="4"/>
    </row>
    <row r="35" spans="1:10" x14ac:dyDescent="0.2">
      <c r="A35" s="70">
        <v>41730</v>
      </c>
      <c r="B35" s="4">
        <v>131.19999999999999</v>
      </c>
      <c r="D35" s="2"/>
      <c r="E35" s="4"/>
    </row>
    <row r="36" spans="1:10" x14ac:dyDescent="0.2">
      <c r="A36" s="70">
        <v>41913</v>
      </c>
      <c r="B36" s="4">
        <v>131.80000000000001</v>
      </c>
      <c r="D36" s="2"/>
      <c r="E36" s="4"/>
    </row>
    <row r="37" spans="1:10" x14ac:dyDescent="0.2">
      <c r="A37" s="70">
        <v>42095</v>
      </c>
      <c r="B37" s="4">
        <v>131</v>
      </c>
      <c r="D37" s="2"/>
      <c r="E37" s="4"/>
    </row>
    <row r="38" spans="1:10" x14ac:dyDescent="0.2">
      <c r="A38" s="70">
        <v>42278</v>
      </c>
      <c r="B38" s="4">
        <v>131.1</v>
      </c>
      <c r="D38" s="2"/>
      <c r="E38" s="4"/>
    </row>
    <row r="39" spans="1:10" x14ac:dyDescent="0.2">
      <c r="A39" s="70">
        <v>42461</v>
      </c>
      <c r="B39" s="4">
        <v>130.80000000000001</v>
      </c>
      <c r="D39" s="2"/>
      <c r="E39" s="4"/>
    </row>
    <row r="40" spans="1:10" x14ac:dyDescent="0.2">
      <c r="A40" s="70">
        <v>42644</v>
      </c>
      <c r="B40" s="4">
        <v>131.1</v>
      </c>
      <c r="D40" s="2"/>
      <c r="E40" s="4"/>
    </row>
    <row r="41" spans="1:10" x14ac:dyDescent="0.2">
      <c r="A41" s="70">
        <v>42826</v>
      </c>
      <c r="B41" s="4">
        <v>131.4</v>
      </c>
      <c r="D41" s="2"/>
      <c r="E41" s="4"/>
      <c r="J41" s="69"/>
    </row>
    <row r="42" spans="1:10" x14ac:dyDescent="0.2">
      <c r="A42" s="70">
        <v>43009</v>
      </c>
      <c r="B42" s="4">
        <v>131.4</v>
      </c>
      <c r="D42" s="2"/>
      <c r="E42" s="4"/>
    </row>
    <row r="43" spans="1:10" x14ac:dyDescent="0.2">
      <c r="A43" s="70">
        <v>43191</v>
      </c>
      <c r="B43" s="4">
        <v>132</v>
      </c>
      <c r="D43" s="2"/>
      <c r="E43" s="4"/>
    </row>
    <row r="44" spans="1:10" x14ac:dyDescent="0.2">
      <c r="A44" s="70">
        <v>43374</v>
      </c>
      <c r="B44" s="4">
        <v>133.1</v>
      </c>
      <c r="D44" s="2"/>
      <c r="E44" s="4"/>
    </row>
    <row r="45" spans="1:10" x14ac:dyDescent="0.2">
      <c r="A45" s="70">
        <v>43556</v>
      </c>
      <c r="B45" s="4">
        <v>133.1</v>
      </c>
      <c r="D45" s="2"/>
      <c r="E45" s="4"/>
    </row>
    <row r="46" spans="1:10" x14ac:dyDescent="0.2">
      <c r="A46" s="70">
        <v>43739</v>
      </c>
      <c r="B46" s="4">
        <v>133.6</v>
      </c>
      <c r="D46" s="2"/>
      <c r="E46" s="4"/>
    </row>
    <row r="47" spans="1:10" x14ac:dyDescent="0.2">
      <c r="A47" s="70">
        <v>43922</v>
      </c>
      <c r="B47" s="4">
        <v>133.69999999999999</v>
      </c>
      <c r="D47" s="2"/>
      <c r="E47" s="4"/>
    </row>
    <row r="48" spans="1:10" x14ac:dyDescent="0.2">
      <c r="A48" s="70">
        <v>44105</v>
      </c>
      <c r="B48" s="4">
        <v>134</v>
      </c>
      <c r="D48" s="2"/>
      <c r="E48" s="4"/>
    </row>
    <row r="49" spans="1:5" x14ac:dyDescent="0.2">
      <c r="A49" s="70">
        <v>44287</v>
      </c>
      <c r="B49" s="4">
        <v>135.9</v>
      </c>
      <c r="D49" s="2"/>
      <c r="E49" s="4"/>
    </row>
    <row r="50" spans="1:5" x14ac:dyDescent="0.2">
      <c r="A50" s="70">
        <v>44470</v>
      </c>
      <c r="B50" s="4">
        <v>137.4</v>
      </c>
      <c r="D50" s="2"/>
      <c r="E50" s="4"/>
    </row>
    <row r="51" spans="1:5" x14ac:dyDescent="0.2">
      <c r="A51" s="70">
        <v>44652</v>
      </c>
      <c r="B51" s="4">
        <v>142.69999999999999</v>
      </c>
      <c r="D51" s="2"/>
      <c r="E51" s="4"/>
    </row>
    <row r="52" spans="1:5" x14ac:dyDescent="0.2">
      <c r="A52" s="70">
        <v>44835</v>
      </c>
      <c r="B52" s="9">
        <v>147.30000000000001</v>
      </c>
      <c r="D52" s="8"/>
      <c r="E52" s="4"/>
    </row>
    <row r="53" spans="1:5" x14ac:dyDescent="0.2">
      <c r="A53" s="70">
        <v>45017</v>
      </c>
      <c r="B53" s="10">
        <v>149</v>
      </c>
      <c r="D53" s="8"/>
      <c r="E53" s="4"/>
    </row>
    <row r="54" spans="1:5" x14ac:dyDescent="0.2">
      <c r="A54" s="70">
        <v>45200</v>
      </c>
      <c r="B54" s="10">
        <v>149.9</v>
      </c>
      <c r="D54" s="8"/>
      <c r="E54" s="4"/>
    </row>
    <row r="55" spans="1:5" x14ac:dyDescent="0.2">
      <c r="A55" s="70">
        <v>45383</v>
      </c>
      <c r="B55" s="10">
        <v>150</v>
      </c>
      <c r="D55" s="8"/>
      <c r="E55" s="4"/>
    </row>
    <row r="56" spans="1:5" x14ac:dyDescent="0.2">
      <c r="A56" s="70">
        <v>45566</v>
      </c>
      <c r="B56" s="10">
        <v>150.1</v>
      </c>
      <c r="D56" s="8"/>
      <c r="E56" s="4"/>
    </row>
    <row r="57" spans="1:5" x14ac:dyDescent="0.2">
      <c r="A57" s="70">
        <v>45748</v>
      </c>
      <c r="B57" s="10">
        <v>151.19999999999999</v>
      </c>
      <c r="D57" s="8"/>
      <c r="E57" s="4"/>
    </row>
    <row r="58" spans="1:5" x14ac:dyDescent="0.2">
      <c r="A58" s="7"/>
      <c r="B58" s="7"/>
      <c r="D58" s="2"/>
      <c r="E58" s="4"/>
    </row>
    <row r="59" spans="1:5" x14ac:dyDescent="0.2">
      <c r="A59" s="7"/>
      <c r="B59" s="7"/>
      <c r="D59" s="2"/>
      <c r="E59" s="4"/>
    </row>
    <row r="60" spans="1:5" x14ac:dyDescent="0.2">
      <c r="A60" s="7"/>
      <c r="B60" s="7"/>
      <c r="D60" s="2"/>
      <c r="E60" s="4"/>
    </row>
    <row r="61" spans="1:5" x14ac:dyDescent="0.2">
      <c r="D61" s="2"/>
      <c r="E61" s="4"/>
    </row>
    <row r="62" spans="1:5" x14ac:dyDescent="0.2">
      <c r="D62" s="2"/>
      <c r="E62" s="4"/>
    </row>
    <row r="63" spans="1:5" x14ac:dyDescent="0.2">
      <c r="D63" s="2"/>
      <c r="E63" s="4"/>
    </row>
    <row r="64" spans="1:5" x14ac:dyDescent="0.2">
      <c r="D64" s="2"/>
      <c r="E64" s="4"/>
    </row>
    <row r="65" spans="4:5" x14ac:dyDescent="0.2">
      <c r="D65" s="2"/>
      <c r="E65" s="4"/>
    </row>
    <row r="66" spans="4:5" x14ac:dyDescent="0.2">
      <c r="D66" s="2"/>
      <c r="E66" s="4"/>
    </row>
    <row r="67" spans="4:5" x14ac:dyDescent="0.2">
      <c r="D67" s="2"/>
      <c r="E67" s="4"/>
    </row>
    <row r="68" spans="4:5" x14ac:dyDescent="0.2">
      <c r="D68" s="2"/>
      <c r="E68" s="4"/>
    </row>
    <row r="69" spans="4:5" x14ac:dyDescent="0.2">
      <c r="D69" s="2"/>
      <c r="E69" s="4"/>
    </row>
    <row r="70" spans="4:5" x14ac:dyDescent="0.2">
      <c r="D70" s="2"/>
      <c r="E70" s="4"/>
    </row>
    <row r="71" spans="4:5" x14ac:dyDescent="0.2">
      <c r="D71" s="2"/>
      <c r="E71" s="4"/>
    </row>
    <row r="72" spans="4:5" x14ac:dyDescent="0.2">
      <c r="D72" s="2"/>
      <c r="E72" s="4"/>
    </row>
    <row r="73" spans="4:5" x14ac:dyDescent="0.2">
      <c r="D73" s="2"/>
      <c r="E73" s="4"/>
    </row>
    <row r="74" spans="4:5" x14ac:dyDescent="0.2">
      <c r="D74" s="2"/>
      <c r="E74" s="4"/>
    </row>
    <row r="75" spans="4:5" x14ac:dyDescent="0.2">
      <c r="D75" s="2"/>
      <c r="E75" s="4"/>
    </row>
    <row r="76" spans="4:5" x14ac:dyDescent="0.2">
      <c r="D76" s="2"/>
      <c r="E76" s="4"/>
    </row>
    <row r="77" spans="4:5" x14ac:dyDescent="0.2">
      <c r="D77" s="2"/>
      <c r="E77" s="4"/>
    </row>
    <row r="78" spans="4:5" x14ac:dyDescent="0.2">
      <c r="D78" s="2"/>
      <c r="E78" s="4"/>
    </row>
    <row r="79" spans="4:5" x14ac:dyDescent="0.2">
      <c r="D79" s="2"/>
      <c r="E79" s="4"/>
    </row>
    <row r="80" spans="4:5" x14ac:dyDescent="0.2">
      <c r="D80" s="2"/>
      <c r="E80" s="4"/>
    </row>
    <row r="81" spans="4:5" x14ac:dyDescent="0.2">
      <c r="D81" s="2"/>
      <c r="E81" s="4"/>
    </row>
    <row r="82" spans="4:5" x14ac:dyDescent="0.2">
      <c r="D82" s="2"/>
      <c r="E82" s="4"/>
    </row>
    <row r="83" spans="4:5" x14ac:dyDescent="0.2">
      <c r="D83" s="2"/>
      <c r="E83" s="4"/>
    </row>
    <row r="84" spans="4:5" x14ac:dyDescent="0.2">
      <c r="D84" s="2"/>
      <c r="E84" s="4"/>
    </row>
    <row r="85" spans="4:5" x14ac:dyDescent="0.2">
      <c r="D85" s="2"/>
      <c r="E85" s="4"/>
    </row>
    <row r="86" spans="4:5" x14ac:dyDescent="0.2">
      <c r="D86" s="2"/>
      <c r="E86" s="4"/>
    </row>
    <row r="87" spans="4:5" x14ac:dyDescent="0.2">
      <c r="D87" s="2"/>
      <c r="E87" s="4"/>
    </row>
    <row r="88" spans="4:5" x14ac:dyDescent="0.2">
      <c r="D88" s="2"/>
      <c r="E88" s="4"/>
    </row>
    <row r="89" spans="4:5" x14ac:dyDescent="0.2">
      <c r="D89" s="2"/>
      <c r="E89" s="4"/>
    </row>
    <row r="90" spans="4:5" x14ac:dyDescent="0.2">
      <c r="D90" s="2"/>
      <c r="E90" s="4"/>
    </row>
    <row r="91" spans="4:5" x14ac:dyDescent="0.2">
      <c r="D91" s="2"/>
      <c r="E91" s="4"/>
    </row>
    <row r="92" spans="4:5" x14ac:dyDescent="0.2">
      <c r="D92" s="2"/>
      <c r="E92" s="4"/>
    </row>
    <row r="93" spans="4:5" x14ac:dyDescent="0.2">
      <c r="D93" s="2"/>
      <c r="E93" s="4"/>
    </row>
    <row r="94" spans="4:5" x14ac:dyDescent="0.2">
      <c r="D94" s="2"/>
      <c r="E94" s="4"/>
    </row>
    <row r="95" spans="4:5" x14ac:dyDescent="0.2">
      <c r="D95" s="2"/>
      <c r="E95" s="4"/>
    </row>
    <row r="96" spans="4:5" x14ac:dyDescent="0.2">
      <c r="D96" s="2"/>
      <c r="E96" s="4"/>
    </row>
    <row r="97" spans="4:5" x14ac:dyDescent="0.2">
      <c r="D97" s="2"/>
      <c r="E97" s="4"/>
    </row>
    <row r="98" spans="4:5" x14ac:dyDescent="0.2">
      <c r="D98" s="2"/>
      <c r="E98" s="4"/>
    </row>
    <row r="99" spans="4:5" x14ac:dyDescent="0.2">
      <c r="D99" s="2"/>
      <c r="E99" s="4"/>
    </row>
    <row r="100" spans="4:5" x14ac:dyDescent="0.2">
      <c r="D100" s="2"/>
      <c r="E100" s="4"/>
    </row>
    <row r="101" spans="4:5" x14ac:dyDescent="0.2">
      <c r="D101" s="2"/>
      <c r="E101" s="4"/>
    </row>
    <row r="102" spans="4:5" x14ac:dyDescent="0.2">
      <c r="D102" s="2"/>
      <c r="E102" s="4"/>
    </row>
    <row r="103" spans="4:5" x14ac:dyDescent="0.2">
      <c r="D103" s="2"/>
      <c r="E103" s="4"/>
    </row>
    <row r="104" spans="4:5" x14ac:dyDescent="0.2">
      <c r="D104" s="2"/>
      <c r="E104" s="4"/>
    </row>
    <row r="105" spans="4:5" x14ac:dyDescent="0.2">
      <c r="D105" s="2"/>
      <c r="E105" s="4"/>
    </row>
    <row r="106" spans="4:5" x14ac:dyDescent="0.2">
      <c r="D106" s="2"/>
      <c r="E106" s="4"/>
    </row>
    <row r="107" spans="4:5" x14ac:dyDescent="0.2">
      <c r="D107" s="2"/>
      <c r="E107" s="4"/>
    </row>
    <row r="108" spans="4:5" x14ac:dyDescent="0.2">
      <c r="D108" s="2"/>
      <c r="E108" s="4"/>
    </row>
    <row r="109" spans="4:5" x14ac:dyDescent="0.2">
      <c r="D109" s="2"/>
      <c r="E109" s="4"/>
    </row>
    <row r="110" spans="4:5" x14ac:dyDescent="0.2">
      <c r="D110" s="2"/>
      <c r="E110" s="4"/>
    </row>
    <row r="111" spans="4:5" x14ac:dyDescent="0.2">
      <c r="D111" s="2"/>
      <c r="E111" s="4"/>
    </row>
    <row r="112" spans="4:5" x14ac:dyDescent="0.2">
      <c r="D112" s="2"/>
      <c r="E112" s="4"/>
    </row>
    <row r="113" spans="4:5" x14ac:dyDescent="0.2">
      <c r="D113" s="2"/>
      <c r="E113" s="4"/>
    </row>
    <row r="114" spans="4:5" x14ac:dyDescent="0.2">
      <c r="D114" s="2"/>
      <c r="E114" s="4"/>
    </row>
    <row r="115" spans="4:5" x14ac:dyDescent="0.2">
      <c r="D115" s="2"/>
      <c r="E115" s="4"/>
    </row>
    <row r="116" spans="4:5" x14ac:dyDescent="0.2">
      <c r="D116" s="2"/>
      <c r="E116" s="4"/>
    </row>
    <row r="117" spans="4:5" x14ac:dyDescent="0.2">
      <c r="D117" s="2"/>
      <c r="E117" s="4"/>
    </row>
    <row r="118" spans="4:5" x14ac:dyDescent="0.2">
      <c r="D118" s="2"/>
      <c r="E118" s="4"/>
    </row>
    <row r="119" spans="4:5" x14ac:dyDescent="0.2">
      <c r="D119" s="2"/>
      <c r="E119" s="4"/>
    </row>
    <row r="120" spans="4:5" x14ac:dyDescent="0.2">
      <c r="D120" s="2"/>
      <c r="E120" s="4"/>
    </row>
    <row r="121" spans="4:5" x14ac:dyDescent="0.2">
      <c r="D121" s="2"/>
      <c r="E121" s="4"/>
    </row>
    <row r="122" spans="4:5" x14ac:dyDescent="0.2">
      <c r="D122" s="2"/>
      <c r="E122" s="4"/>
    </row>
    <row r="123" spans="4:5" x14ac:dyDescent="0.2">
      <c r="D123" s="2"/>
      <c r="E123" s="4"/>
    </row>
    <row r="124" spans="4:5" x14ac:dyDescent="0.2">
      <c r="D124" s="2"/>
      <c r="E124" s="4"/>
    </row>
    <row r="125" spans="4:5" x14ac:dyDescent="0.2">
      <c r="D125" s="2"/>
      <c r="E125" s="4"/>
    </row>
    <row r="126" spans="4:5" x14ac:dyDescent="0.2">
      <c r="D126" s="2"/>
      <c r="E126" s="4"/>
    </row>
    <row r="127" spans="4:5" x14ac:dyDescent="0.2">
      <c r="D127" s="2"/>
      <c r="E127" s="4"/>
    </row>
    <row r="128" spans="4:5" x14ac:dyDescent="0.2">
      <c r="D128" s="2"/>
      <c r="E128" s="4"/>
    </row>
    <row r="129" spans="4:5" x14ac:dyDescent="0.2">
      <c r="D129" s="2"/>
      <c r="E129" s="4"/>
    </row>
    <row r="130" spans="4:5" x14ac:dyDescent="0.2">
      <c r="D130" s="2"/>
      <c r="E130" s="4"/>
    </row>
    <row r="131" spans="4:5" x14ac:dyDescent="0.2">
      <c r="D131" s="2"/>
      <c r="E131" s="4"/>
    </row>
    <row r="132" spans="4:5" x14ac:dyDescent="0.2">
      <c r="D132" s="2"/>
      <c r="E132" s="4"/>
    </row>
    <row r="133" spans="4:5" x14ac:dyDescent="0.2">
      <c r="D133" s="2"/>
      <c r="E133" s="4"/>
    </row>
    <row r="134" spans="4:5" x14ac:dyDescent="0.2">
      <c r="D134" s="2"/>
      <c r="E134" s="4"/>
    </row>
    <row r="135" spans="4:5" x14ac:dyDescent="0.2">
      <c r="D135" s="2"/>
      <c r="E135" s="4"/>
    </row>
    <row r="136" spans="4:5" x14ac:dyDescent="0.2">
      <c r="D136" s="2"/>
      <c r="E136" s="4"/>
    </row>
    <row r="137" spans="4:5" x14ac:dyDescent="0.2">
      <c r="D137" s="2"/>
      <c r="E137" s="4"/>
    </row>
    <row r="138" spans="4:5" x14ac:dyDescent="0.2">
      <c r="D138" s="2"/>
      <c r="E138" s="4"/>
    </row>
    <row r="139" spans="4:5" x14ac:dyDescent="0.2">
      <c r="D139" s="2"/>
      <c r="E139" s="4"/>
    </row>
    <row r="140" spans="4:5" x14ac:dyDescent="0.2">
      <c r="D140" s="2"/>
      <c r="E140" s="4"/>
    </row>
    <row r="141" spans="4:5" x14ac:dyDescent="0.2">
      <c r="D141" s="2"/>
      <c r="E141" s="4"/>
    </row>
    <row r="142" spans="4:5" x14ac:dyDescent="0.2">
      <c r="D142" s="2"/>
      <c r="E142" s="4"/>
    </row>
    <row r="143" spans="4:5" x14ac:dyDescent="0.2">
      <c r="D143" s="2"/>
      <c r="E143" s="4"/>
    </row>
    <row r="144" spans="4:5" x14ac:dyDescent="0.2">
      <c r="D144" s="2"/>
      <c r="E144" s="4"/>
    </row>
    <row r="145" spans="4:5" x14ac:dyDescent="0.2">
      <c r="D145" s="2"/>
      <c r="E145" s="4"/>
    </row>
    <row r="146" spans="4:5" x14ac:dyDescent="0.2">
      <c r="D146" s="2"/>
      <c r="E146" s="4"/>
    </row>
    <row r="147" spans="4:5" x14ac:dyDescent="0.2">
      <c r="D147" s="2"/>
      <c r="E147" s="4"/>
    </row>
    <row r="148" spans="4:5" x14ac:dyDescent="0.2">
      <c r="D148" s="2"/>
      <c r="E148" s="4"/>
    </row>
    <row r="149" spans="4:5" x14ac:dyDescent="0.2">
      <c r="D149" s="2"/>
      <c r="E149" s="4"/>
    </row>
    <row r="150" spans="4:5" x14ac:dyDescent="0.2">
      <c r="D150" s="2"/>
      <c r="E150" s="4"/>
    </row>
    <row r="151" spans="4:5" x14ac:dyDescent="0.2">
      <c r="D151" s="2"/>
      <c r="E151" s="4"/>
    </row>
    <row r="152" spans="4:5" x14ac:dyDescent="0.2">
      <c r="D152" s="2"/>
      <c r="E152" s="4"/>
    </row>
    <row r="153" spans="4:5" x14ac:dyDescent="0.2">
      <c r="D153" s="2"/>
      <c r="E153" s="4"/>
    </row>
    <row r="154" spans="4:5" x14ac:dyDescent="0.2">
      <c r="D154" s="2"/>
      <c r="E154" s="4"/>
    </row>
    <row r="155" spans="4:5" x14ac:dyDescent="0.2">
      <c r="D155" s="2"/>
      <c r="E155" s="4"/>
    </row>
    <row r="156" spans="4:5" x14ac:dyDescent="0.2">
      <c r="D156" s="2"/>
      <c r="E156" s="4"/>
    </row>
    <row r="157" spans="4:5" x14ac:dyDescent="0.2">
      <c r="D157" s="2"/>
      <c r="E157" s="4"/>
    </row>
    <row r="158" spans="4:5" x14ac:dyDescent="0.2">
      <c r="D158" s="2"/>
      <c r="E158" s="4"/>
    </row>
    <row r="159" spans="4:5" x14ac:dyDescent="0.2">
      <c r="D159" s="2"/>
      <c r="E159" s="4"/>
    </row>
    <row r="160" spans="4:5" x14ac:dyDescent="0.2">
      <c r="D160" s="2"/>
      <c r="E160" s="4"/>
    </row>
    <row r="161" spans="4:5" x14ac:dyDescent="0.2">
      <c r="D161" s="2"/>
      <c r="E161" s="4"/>
    </row>
    <row r="162" spans="4:5" x14ac:dyDescent="0.2">
      <c r="D162" s="2"/>
      <c r="E162" s="4"/>
    </row>
    <row r="163" spans="4:5" x14ac:dyDescent="0.2">
      <c r="D163" s="2"/>
      <c r="E163" s="4"/>
    </row>
    <row r="164" spans="4:5" x14ac:dyDescent="0.2">
      <c r="D164" s="2"/>
      <c r="E164" s="4"/>
    </row>
    <row r="165" spans="4:5" x14ac:dyDescent="0.2">
      <c r="D165" s="2"/>
      <c r="E165" s="4"/>
    </row>
    <row r="166" spans="4:5" x14ac:dyDescent="0.2">
      <c r="D166" s="2"/>
      <c r="E166" s="4"/>
    </row>
    <row r="167" spans="4:5" x14ac:dyDescent="0.2">
      <c r="D167" s="2"/>
      <c r="E167" s="4"/>
    </row>
    <row r="168" spans="4:5" x14ac:dyDescent="0.2">
      <c r="D168" s="2"/>
      <c r="E168" s="4"/>
    </row>
    <row r="169" spans="4:5" x14ac:dyDescent="0.2">
      <c r="D169" s="2"/>
      <c r="E169" s="4"/>
    </row>
    <row r="170" spans="4:5" x14ac:dyDescent="0.2">
      <c r="D170" s="2"/>
      <c r="E170" s="4"/>
    </row>
    <row r="171" spans="4:5" x14ac:dyDescent="0.2">
      <c r="D171" s="2"/>
      <c r="E171" s="4"/>
    </row>
    <row r="172" spans="4:5" x14ac:dyDescent="0.2">
      <c r="D172" s="2"/>
      <c r="E172" s="4"/>
    </row>
    <row r="173" spans="4:5" x14ac:dyDescent="0.2">
      <c r="D173" s="2"/>
      <c r="E173" s="4"/>
    </row>
    <row r="174" spans="4:5" x14ac:dyDescent="0.2">
      <c r="D174" s="2"/>
      <c r="E174" s="4"/>
    </row>
    <row r="175" spans="4:5" x14ac:dyDescent="0.2">
      <c r="D175" s="2"/>
      <c r="E175" s="4"/>
    </row>
    <row r="176" spans="4:5" x14ac:dyDescent="0.2">
      <c r="D176" s="2"/>
      <c r="E176" s="4"/>
    </row>
    <row r="177" spans="4:5" x14ac:dyDescent="0.2">
      <c r="D177" s="2"/>
      <c r="E177" s="4"/>
    </row>
    <row r="178" spans="4:5" x14ac:dyDescent="0.2">
      <c r="D178" s="2"/>
      <c r="E178" s="4"/>
    </row>
    <row r="179" spans="4:5" x14ac:dyDescent="0.2">
      <c r="D179" s="2"/>
      <c r="E179" s="4"/>
    </row>
    <row r="180" spans="4:5" x14ac:dyDescent="0.2">
      <c r="D180" s="2"/>
      <c r="E180" s="4"/>
    </row>
    <row r="181" spans="4:5" x14ac:dyDescent="0.2">
      <c r="D181" s="2"/>
      <c r="E181" s="4"/>
    </row>
    <row r="182" spans="4:5" x14ac:dyDescent="0.2">
      <c r="D182" s="2"/>
      <c r="E182" s="4"/>
    </row>
    <row r="183" spans="4:5" x14ac:dyDescent="0.2">
      <c r="D183" s="2"/>
      <c r="E183" s="4"/>
    </row>
    <row r="184" spans="4:5" x14ac:dyDescent="0.2">
      <c r="D184" s="2"/>
      <c r="E184" s="4"/>
    </row>
    <row r="185" spans="4:5" x14ac:dyDescent="0.2">
      <c r="D185" s="2"/>
      <c r="E185" s="4"/>
    </row>
    <row r="186" spans="4:5" x14ac:dyDescent="0.2">
      <c r="D186" s="2"/>
      <c r="E186" s="4"/>
    </row>
    <row r="187" spans="4:5" x14ac:dyDescent="0.2">
      <c r="D187" s="2"/>
      <c r="E187" s="4"/>
    </row>
    <row r="188" spans="4:5" x14ac:dyDescent="0.2">
      <c r="D188" s="2"/>
      <c r="E188" s="4"/>
    </row>
    <row r="189" spans="4:5" x14ac:dyDescent="0.2">
      <c r="D189" s="2"/>
      <c r="E189" s="4"/>
    </row>
    <row r="190" spans="4:5" x14ac:dyDescent="0.2">
      <c r="D190" s="2"/>
      <c r="E190" s="4"/>
    </row>
    <row r="191" spans="4:5" x14ac:dyDescent="0.2">
      <c r="D191" s="2"/>
      <c r="E191" s="4"/>
    </row>
    <row r="192" spans="4:5" x14ac:dyDescent="0.2">
      <c r="D192" s="2"/>
      <c r="E192" s="4"/>
    </row>
    <row r="193" spans="4:5" x14ac:dyDescent="0.2">
      <c r="D193" s="2"/>
      <c r="E193" s="4"/>
    </row>
    <row r="194" spans="4:5" x14ac:dyDescent="0.2">
      <c r="D194" s="2"/>
      <c r="E194" s="4"/>
    </row>
    <row r="195" spans="4:5" x14ac:dyDescent="0.2">
      <c r="D195" s="2"/>
      <c r="E195" s="4"/>
    </row>
    <row r="196" spans="4:5" x14ac:dyDescent="0.2">
      <c r="D196" s="2"/>
      <c r="E196" s="4"/>
    </row>
    <row r="197" spans="4:5" x14ac:dyDescent="0.2">
      <c r="D197" s="2"/>
      <c r="E197" s="4"/>
    </row>
    <row r="198" spans="4:5" x14ac:dyDescent="0.2">
      <c r="D198" s="2"/>
      <c r="E198" s="4"/>
    </row>
    <row r="199" spans="4:5" x14ac:dyDescent="0.2">
      <c r="D199" s="2"/>
      <c r="E199" s="4"/>
    </row>
    <row r="200" spans="4:5" x14ac:dyDescent="0.2">
      <c r="D200" s="2"/>
      <c r="E200" s="4"/>
    </row>
    <row r="201" spans="4:5" x14ac:dyDescent="0.2">
      <c r="D201" s="2"/>
      <c r="E201" s="4"/>
    </row>
    <row r="202" spans="4:5" x14ac:dyDescent="0.2">
      <c r="D202" s="2"/>
      <c r="E202" s="4"/>
    </row>
    <row r="203" spans="4:5" x14ac:dyDescent="0.2">
      <c r="D203" s="2"/>
      <c r="E203" s="4"/>
    </row>
    <row r="204" spans="4:5" x14ac:dyDescent="0.2">
      <c r="D204" s="2"/>
      <c r="E204" s="4"/>
    </row>
    <row r="205" spans="4:5" x14ac:dyDescent="0.2">
      <c r="D205" s="2"/>
      <c r="E205" s="4"/>
    </row>
    <row r="206" spans="4:5" x14ac:dyDescent="0.2">
      <c r="D206" s="2"/>
      <c r="E206" s="4"/>
    </row>
    <row r="207" spans="4:5" x14ac:dyDescent="0.2">
      <c r="D207" s="2"/>
      <c r="E207" s="4"/>
    </row>
    <row r="208" spans="4:5" x14ac:dyDescent="0.2">
      <c r="D208" s="2"/>
      <c r="E208" s="4"/>
    </row>
    <row r="209" spans="4:5" x14ac:dyDescent="0.2">
      <c r="D209" s="2"/>
      <c r="E209" s="4"/>
    </row>
    <row r="210" spans="4:5" x14ac:dyDescent="0.2">
      <c r="D210" s="2"/>
      <c r="E210" s="4"/>
    </row>
    <row r="211" spans="4:5" x14ac:dyDescent="0.2">
      <c r="D211" s="2"/>
      <c r="E211" s="4"/>
    </row>
    <row r="212" spans="4:5" x14ac:dyDescent="0.2">
      <c r="D212" s="2"/>
      <c r="E212" s="4"/>
    </row>
    <row r="213" spans="4:5" x14ac:dyDescent="0.2">
      <c r="D213" s="2"/>
      <c r="E213" s="4"/>
    </row>
    <row r="214" spans="4:5" x14ac:dyDescent="0.2">
      <c r="D214" s="2"/>
      <c r="E214" s="4"/>
    </row>
    <row r="215" spans="4:5" x14ac:dyDescent="0.2">
      <c r="D215" s="2"/>
      <c r="E215" s="4"/>
    </row>
    <row r="216" spans="4:5" x14ac:dyDescent="0.2">
      <c r="D216" s="2"/>
      <c r="E216" s="4"/>
    </row>
    <row r="217" spans="4:5" x14ac:dyDescent="0.2">
      <c r="D217" s="2"/>
      <c r="E217" s="4"/>
    </row>
    <row r="218" spans="4:5" x14ac:dyDescent="0.2">
      <c r="D218" s="2"/>
      <c r="E218" s="4"/>
    </row>
    <row r="219" spans="4:5" x14ac:dyDescent="0.2">
      <c r="D219" s="2"/>
      <c r="E219" s="4"/>
    </row>
    <row r="220" spans="4:5" x14ac:dyDescent="0.2">
      <c r="D220" s="2"/>
      <c r="E220" s="4"/>
    </row>
    <row r="221" spans="4:5" x14ac:dyDescent="0.2">
      <c r="D221" s="2"/>
      <c r="E221" s="4"/>
    </row>
    <row r="222" spans="4:5" x14ac:dyDescent="0.2">
      <c r="D222" s="2"/>
      <c r="E222" s="4"/>
    </row>
    <row r="223" spans="4:5" x14ac:dyDescent="0.2">
      <c r="D223" s="2"/>
      <c r="E223" s="4"/>
    </row>
    <row r="224" spans="4:5" x14ac:dyDescent="0.2">
      <c r="D224" s="2"/>
      <c r="E224" s="4"/>
    </row>
    <row r="225" spans="4:5" x14ac:dyDescent="0.2">
      <c r="D225" s="2"/>
      <c r="E225" s="4"/>
    </row>
    <row r="226" spans="4:5" x14ac:dyDescent="0.2">
      <c r="D226" s="2"/>
      <c r="E226" s="4"/>
    </row>
    <row r="227" spans="4:5" x14ac:dyDescent="0.2">
      <c r="D227" s="2"/>
      <c r="E227" s="4"/>
    </row>
    <row r="228" spans="4:5" x14ac:dyDescent="0.2">
      <c r="D228" s="2"/>
      <c r="E228" s="4"/>
    </row>
    <row r="229" spans="4:5" x14ac:dyDescent="0.2">
      <c r="D229" s="2"/>
      <c r="E229" s="4"/>
    </row>
    <row r="230" spans="4:5" x14ac:dyDescent="0.2">
      <c r="D230" s="2"/>
      <c r="E230" s="4"/>
    </row>
    <row r="231" spans="4:5" x14ac:dyDescent="0.2">
      <c r="D231" s="2"/>
      <c r="E231" s="4"/>
    </row>
    <row r="232" spans="4:5" x14ac:dyDescent="0.2">
      <c r="D232" s="2"/>
      <c r="E232" s="4"/>
    </row>
    <row r="233" spans="4:5" x14ac:dyDescent="0.2">
      <c r="D233" s="2"/>
      <c r="E233" s="4"/>
    </row>
    <row r="234" spans="4:5" x14ac:dyDescent="0.2">
      <c r="D234" s="2"/>
      <c r="E234" s="4"/>
    </row>
    <row r="235" spans="4:5" x14ac:dyDescent="0.2">
      <c r="D235" s="2"/>
      <c r="E235" s="4"/>
    </row>
    <row r="236" spans="4:5" x14ac:dyDescent="0.2">
      <c r="D236" s="2"/>
      <c r="E236" s="4"/>
    </row>
    <row r="237" spans="4:5" x14ac:dyDescent="0.2">
      <c r="D237" s="2"/>
      <c r="E237" s="4"/>
    </row>
    <row r="238" spans="4:5" x14ac:dyDescent="0.2">
      <c r="D238" s="2"/>
      <c r="E238" s="4"/>
    </row>
    <row r="239" spans="4:5" x14ac:dyDescent="0.2">
      <c r="D239" s="2"/>
      <c r="E239" s="4"/>
    </row>
    <row r="240" spans="4:5" x14ac:dyDescent="0.2">
      <c r="D240" s="2"/>
      <c r="E240" s="4"/>
    </row>
    <row r="241" spans="4:5" x14ac:dyDescent="0.2">
      <c r="D241" s="2"/>
      <c r="E241" s="4"/>
    </row>
    <row r="242" spans="4:5" x14ac:dyDescent="0.2">
      <c r="D242" s="2"/>
      <c r="E242" s="4"/>
    </row>
    <row r="243" spans="4:5" x14ac:dyDescent="0.2">
      <c r="D243" s="2"/>
      <c r="E243" s="4"/>
    </row>
    <row r="244" spans="4:5" x14ac:dyDescent="0.2">
      <c r="D244" s="2"/>
      <c r="E244" s="4"/>
    </row>
    <row r="245" spans="4:5" x14ac:dyDescent="0.2">
      <c r="D245" s="2"/>
      <c r="E245" s="4"/>
    </row>
    <row r="246" spans="4:5" x14ac:dyDescent="0.2">
      <c r="D246" s="2"/>
      <c r="E246" s="4"/>
    </row>
    <row r="247" spans="4:5" x14ac:dyDescent="0.2">
      <c r="D247" s="2"/>
      <c r="E247" s="4"/>
    </row>
    <row r="248" spans="4:5" x14ac:dyDescent="0.2">
      <c r="D248" s="2"/>
      <c r="E248" s="4"/>
    </row>
    <row r="249" spans="4:5" x14ac:dyDescent="0.2">
      <c r="D249" s="2"/>
      <c r="E249" s="4"/>
    </row>
    <row r="250" spans="4:5" x14ac:dyDescent="0.2">
      <c r="D250" s="2"/>
      <c r="E250" s="4"/>
    </row>
    <row r="251" spans="4:5" x14ac:dyDescent="0.2">
      <c r="D251" s="2"/>
      <c r="E251" s="4"/>
    </row>
    <row r="252" spans="4:5" x14ac:dyDescent="0.2">
      <c r="D252" s="2"/>
      <c r="E252" s="4"/>
    </row>
    <row r="253" spans="4:5" x14ac:dyDescent="0.2">
      <c r="D253" s="2"/>
      <c r="E253" s="4"/>
    </row>
    <row r="254" spans="4:5" x14ac:dyDescent="0.2">
      <c r="D254" s="2"/>
      <c r="E254" s="4"/>
    </row>
    <row r="255" spans="4:5" x14ac:dyDescent="0.2">
      <c r="D255" s="2"/>
      <c r="E255" s="4"/>
    </row>
    <row r="256" spans="4:5" x14ac:dyDescent="0.2">
      <c r="D256" s="2"/>
      <c r="E256" s="4"/>
    </row>
    <row r="257" spans="4:5" x14ac:dyDescent="0.2">
      <c r="D257" s="2"/>
      <c r="E257" s="4"/>
    </row>
    <row r="258" spans="4:5" x14ac:dyDescent="0.2">
      <c r="D258" s="2"/>
      <c r="E258" s="4"/>
    </row>
    <row r="259" spans="4:5" x14ac:dyDescent="0.2">
      <c r="D259" s="2"/>
      <c r="E259" s="4"/>
    </row>
    <row r="260" spans="4:5" x14ac:dyDescent="0.2">
      <c r="D260" s="2"/>
      <c r="E260" s="4"/>
    </row>
    <row r="261" spans="4:5" x14ac:dyDescent="0.2">
      <c r="D261" s="2"/>
      <c r="E261" s="4"/>
    </row>
    <row r="262" spans="4:5" x14ac:dyDescent="0.2">
      <c r="D262" s="2"/>
      <c r="E262" s="4"/>
    </row>
    <row r="263" spans="4:5" x14ac:dyDescent="0.2">
      <c r="D263" s="2"/>
      <c r="E263" s="4"/>
    </row>
    <row r="264" spans="4:5" x14ac:dyDescent="0.2">
      <c r="D264" s="2"/>
      <c r="E264" s="4"/>
    </row>
    <row r="265" spans="4:5" x14ac:dyDescent="0.2">
      <c r="D265" s="2"/>
      <c r="E265" s="4"/>
    </row>
    <row r="266" spans="4:5" x14ac:dyDescent="0.2">
      <c r="D266" s="2"/>
      <c r="E266" s="4"/>
    </row>
    <row r="267" spans="4:5" x14ac:dyDescent="0.2">
      <c r="D267" s="2"/>
      <c r="E267" s="4"/>
    </row>
    <row r="268" spans="4:5" x14ac:dyDescent="0.2">
      <c r="D268" s="2"/>
      <c r="E268" s="4"/>
    </row>
    <row r="269" spans="4:5" x14ac:dyDescent="0.2">
      <c r="D269" s="2"/>
      <c r="E269" s="4"/>
    </row>
    <row r="270" spans="4:5" x14ac:dyDescent="0.2">
      <c r="D270" s="2"/>
      <c r="E270" s="4"/>
    </row>
    <row r="271" spans="4:5" x14ac:dyDescent="0.2">
      <c r="D271" s="2"/>
      <c r="E271" s="4"/>
    </row>
    <row r="272" spans="4:5" x14ac:dyDescent="0.2">
      <c r="D272" s="2"/>
      <c r="E272" s="4"/>
    </row>
    <row r="273" spans="4:5" x14ac:dyDescent="0.2">
      <c r="D273" s="2"/>
      <c r="E273" s="4"/>
    </row>
    <row r="274" spans="4:5" x14ac:dyDescent="0.2">
      <c r="D274" s="2"/>
      <c r="E274" s="4"/>
    </row>
    <row r="275" spans="4:5" x14ac:dyDescent="0.2">
      <c r="D275" s="2"/>
      <c r="E275" s="4"/>
    </row>
    <row r="276" spans="4:5" x14ac:dyDescent="0.2">
      <c r="D276" s="2"/>
      <c r="E276" s="4"/>
    </row>
    <row r="277" spans="4:5" x14ac:dyDescent="0.2">
      <c r="D277" s="2"/>
      <c r="E277" s="4"/>
    </row>
    <row r="278" spans="4:5" x14ac:dyDescent="0.2">
      <c r="D278" s="2"/>
      <c r="E278" s="4"/>
    </row>
    <row r="279" spans="4:5" x14ac:dyDescent="0.2">
      <c r="D279" s="2"/>
      <c r="E279" s="4"/>
    </row>
    <row r="280" spans="4:5" x14ac:dyDescent="0.2">
      <c r="D280" s="2"/>
      <c r="E280" s="4"/>
    </row>
    <row r="281" spans="4:5" x14ac:dyDescent="0.2">
      <c r="D281" s="2"/>
      <c r="E281" s="4"/>
    </row>
    <row r="282" spans="4:5" x14ac:dyDescent="0.2">
      <c r="D282" s="2"/>
      <c r="E282" s="4"/>
    </row>
    <row r="283" spans="4:5" x14ac:dyDescent="0.2">
      <c r="D283" s="2"/>
      <c r="E283" s="4"/>
    </row>
    <row r="284" spans="4:5" x14ac:dyDescent="0.2">
      <c r="D284" s="2"/>
      <c r="E284" s="4"/>
    </row>
    <row r="285" spans="4:5" x14ac:dyDescent="0.2">
      <c r="D285" s="2"/>
      <c r="E285" s="4"/>
    </row>
    <row r="286" spans="4:5" x14ac:dyDescent="0.2">
      <c r="D286" s="2"/>
      <c r="E286" s="4"/>
    </row>
    <row r="287" spans="4:5" x14ac:dyDescent="0.2">
      <c r="D287" s="2"/>
      <c r="E287" s="4"/>
    </row>
    <row r="288" spans="4:5" x14ac:dyDescent="0.2">
      <c r="D288" s="2"/>
      <c r="E288" s="4"/>
    </row>
    <row r="289" spans="4:5" x14ac:dyDescent="0.2">
      <c r="D289" s="2"/>
      <c r="E289" s="4"/>
    </row>
    <row r="290" spans="4:5" x14ac:dyDescent="0.2">
      <c r="D290" s="2"/>
      <c r="E290" s="4"/>
    </row>
    <row r="291" spans="4:5" x14ac:dyDescent="0.2">
      <c r="D291" s="2"/>
      <c r="E291" s="4"/>
    </row>
    <row r="292" spans="4:5" x14ac:dyDescent="0.2">
      <c r="D292" s="2"/>
      <c r="E292" s="4"/>
    </row>
    <row r="293" spans="4:5" x14ac:dyDescent="0.2">
      <c r="D293" s="2"/>
      <c r="E293" s="4"/>
    </row>
    <row r="294" spans="4:5" x14ac:dyDescent="0.2">
      <c r="D294" s="2"/>
      <c r="E294" s="4"/>
    </row>
    <row r="295" spans="4:5" x14ac:dyDescent="0.2">
      <c r="D295" s="2"/>
      <c r="E295" s="4"/>
    </row>
    <row r="296" spans="4:5" x14ac:dyDescent="0.2">
      <c r="D296" s="2"/>
      <c r="E296" s="4"/>
    </row>
    <row r="297" spans="4:5" x14ac:dyDescent="0.2">
      <c r="D297" s="2"/>
      <c r="E297" s="4"/>
    </row>
    <row r="298" spans="4:5" x14ac:dyDescent="0.2">
      <c r="D298" s="2"/>
      <c r="E298" s="4"/>
    </row>
    <row r="299" spans="4:5" x14ac:dyDescent="0.2">
      <c r="D299" s="2"/>
      <c r="E299" s="4"/>
    </row>
    <row r="300" spans="4:5" x14ac:dyDescent="0.2">
      <c r="D300" s="2"/>
      <c r="E300" s="4"/>
    </row>
    <row r="301" spans="4:5" x14ac:dyDescent="0.2">
      <c r="D301" s="2"/>
      <c r="E301" s="4"/>
    </row>
    <row r="302" spans="4:5" x14ac:dyDescent="0.2">
      <c r="D302" s="2"/>
      <c r="E302" s="4"/>
    </row>
    <row r="303" spans="4:5" x14ac:dyDescent="0.2">
      <c r="D303" s="2"/>
      <c r="E303" s="4"/>
    </row>
    <row r="304" spans="4:5" x14ac:dyDescent="0.2">
      <c r="D304" s="2"/>
      <c r="E304" s="4"/>
    </row>
    <row r="305" spans="4:5" x14ac:dyDescent="0.2">
      <c r="D305" s="2"/>
      <c r="E305" s="4"/>
    </row>
    <row r="306" spans="4:5" x14ac:dyDescent="0.2">
      <c r="D306" s="2"/>
      <c r="E306" s="4"/>
    </row>
    <row r="307" spans="4:5" x14ac:dyDescent="0.2">
      <c r="D307" s="2"/>
      <c r="E307" s="4"/>
    </row>
    <row r="308" spans="4:5" x14ac:dyDescent="0.2">
      <c r="D308" s="2"/>
      <c r="E308" s="4"/>
    </row>
    <row r="309" spans="4:5" x14ac:dyDescent="0.2">
      <c r="D309" s="2"/>
      <c r="E309" s="4"/>
    </row>
    <row r="310" spans="4:5" x14ac:dyDescent="0.2">
      <c r="D310" s="2"/>
      <c r="E310" s="4"/>
    </row>
    <row r="311" spans="4:5" x14ac:dyDescent="0.2">
      <c r="D311" s="2"/>
      <c r="E311" s="4"/>
    </row>
    <row r="312" spans="4:5" x14ac:dyDescent="0.2">
      <c r="D312" s="2"/>
      <c r="E312" s="4"/>
    </row>
    <row r="313" spans="4:5" x14ac:dyDescent="0.2">
      <c r="D313" s="2"/>
      <c r="E313" s="4"/>
    </row>
    <row r="314" spans="4:5" x14ac:dyDescent="0.2">
      <c r="D314" s="2"/>
      <c r="E314" s="4"/>
    </row>
    <row r="315" spans="4:5" x14ac:dyDescent="0.2">
      <c r="D315" s="2"/>
      <c r="E315" s="4"/>
    </row>
    <row r="316" spans="4:5" x14ac:dyDescent="0.2">
      <c r="D316" s="2"/>
      <c r="E316" s="4"/>
    </row>
    <row r="317" spans="4:5" x14ac:dyDescent="0.2">
      <c r="D317" s="2"/>
      <c r="E317" s="4"/>
    </row>
    <row r="318" spans="4:5" x14ac:dyDescent="0.2">
      <c r="D318" s="2"/>
      <c r="E318" s="4"/>
    </row>
    <row r="319" spans="4:5" x14ac:dyDescent="0.2">
      <c r="D319" s="2"/>
      <c r="E319" s="4"/>
    </row>
    <row r="320" spans="4:5" x14ac:dyDescent="0.2">
      <c r="D320" s="2"/>
      <c r="E320" s="4"/>
    </row>
    <row r="321" spans="4:5" x14ac:dyDescent="0.2">
      <c r="D321" s="2"/>
      <c r="E321" s="4"/>
    </row>
    <row r="322" spans="4:5" x14ac:dyDescent="0.2">
      <c r="D322" s="2"/>
      <c r="E322" s="4"/>
    </row>
    <row r="323" spans="4:5" x14ac:dyDescent="0.2">
      <c r="D323" s="2"/>
      <c r="E323" s="4"/>
    </row>
    <row r="324" spans="4:5" x14ac:dyDescent="0.2">
      <c r="D324" s="2"/>
      <c r="E324" s="4"/>
    </row>
    <row r="325" spans="4:5" x14ac:dyDescent="0.2">
      <c r="D325" s="2"/>
      <c r="E325" s="4"/>
    </row>
    <row r="326" spans="4:5" x14ac:dyDescent="0.2">
      <c r="D326" s="2"/>
      <c r="E326" s="4"/>
    </row>
    <row r="327" spans="4:5" x14ac:dyDescent="0.2">
      <c r="D327" s="2"/>
      <c r="E327" s="4"/>
    </row>
    <row r="328" spans="4:5" x14ac:dyDescent="0.2">
      <c r="D328" s="2"/>
      <c r="E328" s="4"/>
    </row>
    <row r="329" spans="4:5" x14ac:dyDescent="0.2">
      <c r="D329" s="2"/>
      <c r="E329" s="4"/>
    </row>
    <row r="330" spans="4:5" x14ac:dyDescent="0.2">
      <c r="D330" s="2"/>
      <c r="E330" s="4"/>
    </row>
    <row r="331" spans="4:5" x14ac:dyDescent="0.2">
      <c r="D331" s="2"/>
      <c r="E331" s="4"/>
    </row>
    <row r="332" spans="4:5" x14ac:dyDescent="0.2">
      <c r="D332" s="2"/>
      <c r="E332" s="4"/>
    </row>
    <row r="333" spans="4:5" x14ac:dyDescent="0.2">
      <c r="D333" s="2"/>
      <c r="E333" s="4"/>
    </row>
    <row r="334" spans="4:5" x14ac:dyDescent="0.2">
      <c r="D334" s="2"/>
      <c r="E334" s="4"/>
    </row>
    <row r="335" spans="4:5" x14ac:dyDescent="0.2">
      <c r="D335" s="2"/>
      <c r="E335" s="4"/>
    </row>
    <row r="336" spans="4:5" x14ac:dyDescent="0.2">
      <c r="D336" s="2"/>
      <c r="E336" s="4"/>
    </row>
    <row r="337" spans="4:5" x14ac:dyDescent="0.2">
      <c r="D337" s="2"/>
      <c r="E337" s="4"/>
    </row>
    <row r="338" spans="4:5" x14ac:dyDescent="0.2">
      <c r="D338" s="2"/>
      <c r="E338" s="4"/>
    </row>
    <row r="339" spans="4:5" x14ac:dyDescent="0.2">
      <c r="D339" s="2"/>
      <c r="E339" s="4"/>
    </row>
    <row r="340" spans="4:5" x14ac:dyDescent="0.2">
      <c r="D340" s="2"/>
      <c r="E340" s="4"/>
    </row>
    <row r="341" spans="4:5" x14ac:dyDescent="0.2">
      <c r="D341" s="2"/>
      <c r="E341" s="4"/>
    </row>
    <row r="342" spans="4:5" x14ac:dyDescent="0.2">
      <c r="D342" s="2"/>
      <c r="E342" s="4"/>
    </row>
    <row r="343" spans="4:5" x14ac:dyDescent="0.2">
      <c r="D343" s="2"/>
      <c r="E343" s="4"/>
    </row>
    <row r="344" spans="4:5" x14ac:dyDescent="0.2">
      <c r="D344" s="2"/>
      <c r="E344" s="4"/>
    </row>
    <row r="345" spans="4:5" x14ac:dyDescent="0.2">
      <c r="D345" s="2"/>
      <c r="E345" s="4"/>
    </row>
    <row r="346" spans="4:5" x14ac:dyDescent="0.2">
      <c r="D346" s="2"/>
      <c r="E346" s="4"/>
    </row>
    <row r="347" spans="4:5" x14ac:dyDescent="0.2">
      <c r="D347" s="2"/>
      <c r="E347" s="4"/>
    </row>
    <row r="348" spans="4:5" x14ac:dyDescent="0.2">
      <c r="D348" s="2"/>
      <c r="E348" s="4"/>
    </row>
    <row r="349" spans="4:5" x14ac:dyDescent="0.2">
      <c r="D349" s="2"/>
      <c r="E349" s="4"/>
    </row>
    <row r="350" spans="4:5" x14ac:dyDescent="0.2">
      <c r="D350" s="2"/>
      <c r="E350" s="4"/>
    </row>
    <row r="351" spans="4:5" x14ac:dyDescent="0.2">
      <c r="D351" s="2"/>
      <c r="E351" s="4"/>
    </row>
    <row r="352" spans="4:5" x14ac:dyDescent="0.2">
      <c r="D352" s="2"/>
      <c r="E352" s="4"/>
    </row>
    <row r="353" spans="4:5" x14ac:dyDescent="0.2">
      <c r="D353" s="2"/>
      <c r="E353" s="4"/>
    </row>
    <row r="354" spans="4:5" x14ac:dyDescent="0.2">
      <c r="D354" s="2"/>
      <c r="E354" s="4"/>
    </row>
    <row r="355" spans="4:5" x14ac:dyDescent="0.2">
      <c r="D355" s="2"/>
      <c r="E355" s="4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ABBB-6D68-4325-B8BE-719EDBA13961}">
  <dimension ref="A1:I26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31.28515625" customWidth="1"/>
    <col min="2" max="2" width="18.28515625" bestFit="1" customWidth="1"/>
    <col min="4" max="4" width="23.5703125" customWidth="1"/>
    <col min="5" max="5" width="19.28515625" customWidth="1"/>
    <col min="6" max="6" width="14" customWidth="1"/>
  </cols>
  <sheetData>
    <row r="1" spans="1:9" ht="45.6" customHeight="1" x14ac:dyDescent="0.4">
      <c r="A1" s="24" t="s">
        <v>190</v>
      </c>
      <c r="E1" s="32" t="s">
        <v>122</v>
      </c>
      <c r="F1" s="33">
        <f>SUM(F5:F25)</f>
        <v>32.773851859599503</v>
      </c>
    </row>
    <row r="2" spans="1:9" x14ac:dyDescent="0.2">
      <c r="A2" t="s">
        <v>123</v>
      </c>
      <c r="F2" s="5"/>
    </row>
    <row r="3" spans="1:9" x14ac:dyDescent="0.2">
      <c r="F3" s="5"/>
    </row>
    <row r="4" spans="1:9" ht="38.25" x14ac:dyDescent="0.2">
      <c r="A4" s="25" t="s">
        <v>124</v>
      </c>
      <c r="B4" s="26" t="s">
        <v>125</v>
      </c>
      <c r="C4" s="25" t="s">
        <v>126</v>
      </c>
      <c r="D4" s="26" t="s">
        <v>127</v>
      </c>
      <c r="E4" s="26" t="s">
        <v>128</v>
      </c>
      <c r="F4" s="26" t="s">
        <v>129</v>
      </c>
    </row>
    <row r="5" spans="1:9" x14ac:dyDescent="0.2">
      <c r="A5" s="17" t="s">
        <v>130</v>
      </c>
      <c r="B5" s="31">
        <v>43800</v>
      </c>
      <c r="C5" s="34">
        <f>VLOOKUP(B5,'tabella di riferimento'!A:B,2,TRUE)</f>
        <v>133.6</v>
      </c>
      <c r="D5" s="30">
        <v>100</v>
      </c>
      <c r="E5" s="30">
        <v>95</v>
      </c>
      <c r="F5" s="30">
        <f>IF(ISBLANK(E5),D5,E5)*(1-1/C5*UKB)</f>
        <v>1.2799401197604761</v>
      </c>
      <c r="G5" s="6"/>
      <c r="I5" s="5"/>
    </row>
    <row r="6" spans="1:9" x14ac:dyDescent="0.2">
      <c r="A6" s="17" t="s">
        <v>131</v>
      </c>
      <c r="B6" s="31">
        <v>43739</v>
      </c>
      <c r="C6" s="35">
        <f>VLOOKUP(B6,'tabella di riferimento'!A:B,2,TRUE)</f>
        <v>133.6</v>
      </c>
      <c r="D6" s="30">
        <v>200</v>
      </c>
      <c r="E6" s="30">
        <v>220</v>
      </c>
      <c r="F6" s="30">
        <f>IF(ISBLANK(E6),D6,E6)*(1-1/C6*UKB)</f>
        <v>2.964071856287418</v>
      </c>
      <c r="G6" s="6"/>
    </row>
    <row r="7" spans="1:9" x14ac:dyDescent="0.2">
      <c r="A7" s="17" t="s">
        <v>132</v>
      </c>
      <c r="B7" s="31">
        <v>44531</v>
      </c>
      <c r="C7" s="35">
        <f>VLOOKUP(B7,'tabella di riferimento'!A:B,2,TRUE)</f>
        <v>137.4</v>
      </c>
      <c r="D7" s="30">
        <v>300</v>
      </c>
      <c r="E7" s="30"/>
      <c r="F7" s="30">
        <f>IF(ISBLANK(E7),D7,E7)*(1-1/C7*UKB)</f>
        <v>12.227074235807834</v>
      </c>
      <c r="G7" s="6"/>
    </row>
    <row r="8" spans="1:9" x14ac:dyDescent="0.2">
      <c r="A8" s="17" t="s">
        <v>133</v>
      </c>
      <c r="B8" s="31">
        <v>44593</v>
      </c>
      <c r="C8" s="35">
        <f>VLOOKUP(B8,'tabella di riferimento'!A:B,2,TRUE)</f>
        <v>137.4</v>
      </c>
      <c r="D8" s="30">
        <v>400</v>
      </c>
      <c r="E8" s="30"/>
      <c r="F8" s="30">
        <f>IF(ISBLANK(E8),D8,E8)*(1-1/C8*UKB)</f>
        <v>16.302765647743776</v>
      </c>
      <c r="G8" s="6"/>
    </row>
    <row r="9" spans="1:9" x14ac:dyDescent="0.2">
      <c r="A9" s="17"/>
      <c r="B9" s="16"/>
      <c r="C9" s="16"/>
      <c r="D9" s="30"/>
      <c r="E9" s="30"/>
      <c r="F9" s="30"/>
    </row>
    <row r="10" spans="1:9" x14ac:dyDescent="0.2">
      <c r="A10" s="17"/>
      <c r="B10" s="16"/>
      <c r="C10" s="16"/>
      <c r="D10" s="30"/>
      <c r="E10" s="30"/>
      <c r="F10" s="30"/>
    </row>
    <row r="11" spans="1:9" x14ac:dyDescent="0.2">
      <c r="A11" s="17"/>
      <c r="B11" s="16"/>
      <c r="C11" s="16"/>
      <c r="D11" s="30"/>
      <c r="E11" s="30"/>
      <c r="F11" s="30"/>
    </row>
    <row r="12" spans="1:9" x14ac:dyDescent="0.2">
      <c r="A12" s="17"/>
      <c r="B12" s="16"/>
      <c r="C12" s="16"/>
      <c r="D12" s="30"/>
      <c r="E12" s="30"/>
      <c r="F12" s="30"/>
    </row>
    <row r="13" spans="1:9" x14ac:dyDescent="0.2">
      <c r="A13" s="17"/>
      <c r="B13" s="16"/>
      <c r="C13" s="16"/>
      <c r="D13" s="30"/>
      <c r="E13" s="30"/>
      <c r="F13" s="30"/>
    </row>
    <row r="14" spans="1:9" x14ac:dyDescent="0.2">
      <c r="A14" s="17"/>
      <c r="B14" s="16"/>
      <c r="C14" s="16"/>
      <c r="D14" s="30"/>
      <c r="E14" s="30"/>
      <c r="F14" s="30"/>
    </row>
    <row r="15" spans="1:9" x14ac:dyDescent="0.2">
      <c r="A15" s="17"/>
      <c r="B15" s="16"/>
      <c r="C15" s="16"/>
      <c r="D15" s="30"/>
      <c r="E15" s="30"/>
      <c r="F15" s="30"/>
    </row>
    <row r="16" spans="1:9" x14ac:dyDescent="0.2">
      <c r="A16" s="17"/>
      <c r="B16" s="16"/>
      <c r="C16" s="16"/>
      <c r="D16" s="30"/>
      <c r="E16" s="30"/>
      <c r="F16" s="30"/>
    </row>
    <row r="17" spans="1:6" x14ac:dyDescent="0.2">
      <c r="A17" s="17"/>
      <c r="B17" s="16"/>
      <c r="C17" s="16"/>
      <c r="D17" s="30"/>
      <c r="E17" s="30"/>
      <c r="F17" s="30"/>
    </row>
    <row r="18" spans="1:6" x14ac:dyDescent="0.2">
      <c r="A18" s="17"/>
      <c r="B18" s="16"/>
      <c r="C18" s="16"/>
      <c r="D18" s="30"/>
      <c r="E18" s="30"/>
      <c r="F18" s="30"/>
    </row>
    <row r="19" spans="1:6" x14ac:dyDescent="0.2">
      <c r="A19" s="17"/>
      <c r="B19" s="16"/>
      <c r="C19" s="16"/>
      <c r="D19" s="30"/>
      <c r="E19" s="30"/>
      <c r="F19" s="30"/>
    </row>
    <row r="20" spans="1:6" x14ac:dyDescent="0.2">
      <c r="A20" s="17"/>
      <c r="B20" s="16"/>
      <c r="C20" s="16"/>
      <c r="D20" s="30"/>
      <c r="E20" s="30"/>
      <c r="F20" s="30"/>
    </row>
    <row r="21" spans="1:6" x14ac:dyDescent="0.2">
      <c r="A21" s="17"/>
      <c r="B21" s="16"/>
      <c r="C21" s="16"/>
      <c r="D21" s="30"/>
      <c r="E21" s="30"/>
      <c r="F21" s="30"/>
    </row>
    <row r="22" spans="1:6" x14ac:dyDescent="0.2">
      <c r="A22" s="17"/>
      <c r="B22" s="16"/>
      <c r="C22" s="16"/>
      <c r="D22" s="30"/>
      <c r="E22" s="30"/>
      <c r="F22" s="30"/>
    </row>
    <row r="23" spans="1:6" x14ac:dyDescent="0.2">
      <c r="A23" s="19"/>
      <c r="B23" s="18"/>
      <c r="C23" s="18"/>
      <c r="D23" s="36"/>
      <c r="E23" s="36"/>
      <c r="F23" s="36"/>
    </row>
    <row r="24" spans="1:6" x14ac:dyDescent="0.2">
      <c r="A24" s="3"/>
      <c r="B24" s="1"/>
      <c r="C24" s="4"/>
      <c r="D24" s="3"/>
      <c r="F24" s="5"/>
    </row>
    <row r="25" spans="1:6" x14ac:dyDescent="0.2">
      <c r="A25" s="3"/>
      <c r="B25" s="1"/>
      <c r="C25" s="4"/>
      <c r="D25" s="3"/>
      <c r="F25" s="5"/>
    </row>
    <row r="26" spans="1:6" x14ac:dyDescent="0.2">
      <c r="A26" s="3"/>
      <c r="B26" s="1"/>
      <c r="C26" s="4"/>
      <c r="D26" s="3"/>
      <c r="F26" s="5"/>
    </row>
  </sheetData>
  <pageMargins left="0.7" right="0.7" top="0.78740157499999996" bottom="0.78740157499999996" header="0.3" footer="0.3"/>
  <pageSetup paperSize="9" scale="75" orientation="portrait" r:id="rId1"/>
  <headerFooter>
    <oddFooter>&amp;L&amp;C&amp;R&amp;8Versione del modulo: DAAF 5.0 del 01.12.2025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78382B-7110-4466-A13F-D5B693AC2069}">
          <x14:formula1>
            <xm:f>'tabella di riferimento'!$L$3:$L$6</xm:f>
          </x14:formula1>
          <xm:sqref>A2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</vt:i4>
      </vt:variant>
    </vt:vector>
  </HeadingPairs>
  <TitlesOfParts>
    <vt:vector size="14" baseType="lpstr">
      <vt:lpstr>Vorvertragsteuerung</vt:lpstr>
      <vt:lpstr>Vergabekalender</vt:lpstr>
      <vt:lpstr>Vertragsmanagement</vt:lpstr>
      <vt:lpstr>Hilfstabelle d</vt:lpstr>
      <vt:lpstr>renchérissement précontractuel</vt:lpstr>
      <vt:lpstr> calendrier des attributions</vt:lpstr>
      <vt:lpstr>Exemple de gestion des contrats</vt:lpstr>
      <vt:lpstr>tableau de référence</vt:lpstr>
      <vt:lpstr>rincaro precontrattuale</vt:lpstr>
      <vt:lpstr>calendario di aggiudicazione</vt:lpstr>
      <vt:lpstr>Esempio di gestione contrattual</vt:lpstr>
      <vt:lpstr>tabella di riferimento</vt:lpstr>
      <vt:lpstr>'tableau de référence'!UKB</vt:lpstr>
      <vt:lpstr>UKB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Bresson Sylvia BAV</dc:creator>
  <cp:lastModifiedBy>Pfrunder Jolanda BAV</cp:lastModifiedBy>
  <dcterms:created xsi:type="dcterms:W3CDTF">2022-08-05T11:55:25Z</dcterms:created>
  <dcterms:modified xsi:type="dcterms:W3CDTF">2025-11-12T07:37:05Z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2025-06-05T07:05:48Z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e2023abb-7d85-45aa-8579-f785fbc6647d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