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U80865682\AppData\Local\rubicon\Acta Nova Client\Data\840737436\"/>
    </mc:Choice>
  </mc:AlternateContent>
  <xr:revisionPtr revIDLastSave="0" documentId="13_ncr:1_{D813D5C5-59C9-48FF-887D-A3266AC435D5}" xr6:coauthVersionLast="47" xr6:coauthVersionMax="47" xr10:uidLastSave="{00000000-0000-0000-0000-000000000000}"/>
  <bookViews>
    <workbookView xWindow="-120" yWindow="-120" windowWidth="38640" windowHeight="23520" xr2:uid="{00000000-000D-0000-FFFF-FFFF00000000}"/>
  </bookViews>
  <sheets>
    <sheet name="Formulaire séparation bilan" sheetId="1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AiB" localSheetId="0">#REF!</definedName>
    <definedName name="_AiB">#REF!</definedName>
    <definedName name="_Akt_RAP" localSheetId="0">#REF!</definedName>
    <definedName name="_Akt_RAP">#REF!</definedName>
    <definedName name="_Aktiven_BW" localSheetId="0">#REF!</definedName>
    <definedName name="_Aktiven_BW">#REF!</definedName>
    <definedName name="_Aktiven_HR" localSheetId="0">#REF!</definedName>
    <definedName name="_Aktiven_HR">#REF!</definedName>
    <definedName name="_Ao_Aufw" localSheetId="0">#REF!</definedName>
    <definedName name="_Ao_Aufw">#REF!</definedName>
    <definedName name="_Ao_Ertr" localSheetId="0">#REF!</definedName>
    <definedName name="_Ao_Ertr">#REF!</definedName>
    <definedName name="_Betverz" localSheetId="0">#REF!</definedName>
    <definedName name="_Betverz">#REF!</definedName>
    <definedName name="_Bewertungsres_LJ" localSheetId="0">#REF!</definedName>
    <definedName name="_Bewertungsres_LJ">#REF!</definedName>
    <definedName name="_Bewertungsres_n_lat_Steu_LJ" localSheetId="0">#REF!</definedName>
    <definedName name="_Bewertungsres_n_lat_Steu_LJ">#REF!</definedName>
    <definedName name="_Bewertungsreserve" localSheetId="0">#REF!</definedName>
    <definedName name="_Bewertungsreserve">#REF!</definedName>
    <definedName name="_Bil_AiB" localSheetId="0">#REF!</definedName>
    <definedName name="_Bil_AiB">#REF!</definedName>
    <definedName name="_Bil_Aktive_RAP" localSheetId="0">#REF!</definedName>
    <definedName name="_Bil_Aktive_RAP">#REF!</definedName>
    <definedName name="_Bil_EK_BW" localSheetId="0">#REF!</definedName>
    <definedName name="_Bil_EK_BW">#REF!</definedName>
    <definedName name="_Bil_FinAnl" localSheetId="0">#REF!</definedName>
    <definedName name="_Bil_FinAnl">#REF!</definedName>
    <definedName name="_Bil_Immat" localSheetId="0">#REF!</definedName>
    <definedName name="_Bil_Immat">#REF!</definedName>
    <definedName name="_Bil_Passive_RAP" localSheetId="0">#REF!</definedName>
    <definedName name="_Bil_Passive_RAP">#REF!</definedName>
    <definedName name="_Bil_RST" localSheetId="0">#REF!</definedName>
    <definedName name="_Bil_RST">#REF!</definedName>
    <definedName name="_Bil_Sachanl" localSheetId="0">#REF!</definedName>
    <definedName name="_Bil_Sachanl">#REF!</definedName>
    <definedName name="_Datum_Beginn" localSheetId="0">#REF!</definedName>
    <definedName name="_Datum_Beginn">#REF!</definedName>
    <definedName name="_Datum_Ende" localSheetId="0">#REF!</definedName>
    <definedName name="_Datum_Ende">#REF!</definedName>
    <definedName name="_Datum_Rechnungsjahr" localSheetId="0">#REF!</definedName>
    <definedName name="_Datum_Rechnungsjahr">#REF!</definedName>
    <definedName name="_EK_BW" localSheetId="0">#REF!</definedName>
    <definedName name="_EK_BW">#REF!</definedName>
    <definedName name="_ER_ao_Aufw" localSheetId="0">#REF!</definedName>
    <definedName name="_ER_ao_Aufw">#REF!</definedName>
    <definedName name="_ER_ao_Ertr" localSheetId="0">#REF!</definedName>
    <definedName name="_ER_ao_Ertr">#REF!</definedName>
    <definedName name="_ER_Gew_AV" localSheetId="0">#REF!</definedName>
    <definedName name="_ER_Gew_AV">#REF!</definedName>
    <definedName name="_ER_Unternehmungserg_BW" localSheetId="0">#REF!</definedName>
    <definedName name="_ER_Unternehmungserg_BW">#REF!</definedName>
    <definedName name="_ER_Unternehmungserg_HR" localSheetId="0">#REF!</definedName>
    <definedName name="_ER_Unternehmungserg_HR">#REF!</definedName>
    <definedName name="_ER_Verl_AV" localSheetId="0">#REF!</definedName>
    <definedName name="_ER_Verl_AV">#REF!</definedName>
    <definedName name="_FinAnl" localSheetId="0">#REF!</definedName>
    <definedName name="_FinAnl">#REF!</definedName>
    <definedName name="_Gew_AV" localSheetId="0">#REF!</definedName>
    <definedName name="_Gew_AV">#REF!</definedName>
    <definedName name="_Immat" localSheetId="0">#REF!</definedName>
    <definedName name="_Immat">#REF!</definedName>
    <definedName name="_Lat_Steuer_LJ" localSheetId="0">#REF!</definedName>
    <definedName name="_Lat_Steuer_LJ">#REF!</definedName>
    <definedName name="_Lat_Steuer_VJ" localSheetId="0">#REF!</definedName>
    <definedName name="_Lat_Steuer_VJ">#REF!</definedName>
    <definedName name="_Name_Firma" localSheetId="0">#REF!</definedName>
    <definedName name="_Name_Firma">#REF!</definedName>
    <definedName name="_Obliverz" localSheetId="0">#REF!</definedName>
    <definedName name="_Obliverz">#REF!</definedName>
    <definedName name="_Passive_RAP" localSheetId="0">#REF!</definedName>
    <definedName name="_Passive_RAP">#REF!</definedName>
    <definedName name="_Passiven_BW" localSheetId="0">#REF!</definedName>
    <definedName name="_Passiven_BW">#REF!</definedName>
    <definedName name="_Passiven_HR" localSheetId="0">#REF!</definedName>
    <definedName name="_Passiven_HR">#REF!</definedName>
    <definedName name="_RST" localSheetId="0">#REF!</definedName>
    <definedName name="_RST">#REF!</definedName>
    <definedName name="_Sachanl" localSheetId="0">#REF!</definedName>
    <definedName name="_Sachanl">#REF!</definedName>
    <definedName name="_Umb_AW_AiB" localSheetId="0">#REF!</definedName>
    <definedName name="_Umb_AW_AiB">#REF!</definedName>
    <definedName name="_Umb_AW_FinAnl" localSheetId="0">#REF!</definedName>
    <definedName name="_Umb_AW_FinAnl">#REF!</definedName>
    <definedName name="_Umb_AW_Immat" localSheetId="0">#REF!</definedName>
    <definedName name="_Umb_AW_Immat">#REF!</definedName>
    <definedName name="_Umb_AW_Sachanl" localSheetId="0">#REF!</definedName>
    <definedName name="_Umb_AW_Sachanl">#REF!</definedName>
    <definedName name="_Umb_Betrag" localSheetId="0">#REF!</definedName>
    <definedName name="_Umb_Betrag">#REF!</definedName>
    <definedName name="_Umb_Haben" localSheetId="0">#REF!</definedName>
    <definedName name="_Umb_Haben">#REF!</definedName>
    <definedName name="_Umb_Soll" localSheetId="0">#REF!</definedName>
    <definedName name="_Umb_Soll">#REF!</definedName>
    <definedName name="_Umb_WB_AiB" localSheetId="0">#REF!</definedName>
    <definedName name="_Umb_WB_AiB">#REF!</definedName>
    <definedName name="_Umb_WB_FinAnl" localSheetId="0">#REF!</definedName>
    <definedName name="_Umb_WB_FinAnl">#REF!</definedName>
    <definedName name="_Umb_WB_Immat" localSheetId="0">#REF!</definedName>
    <definedName name="_Umb_WB_Immat">#REF!</definedName>
    <definedName name="_Umb_WB_Sachanl" localSheetId="0">#REF!</definedName>
    <definedName name="_Umb_WB_Sachanl">#REF!</definedName>
    <definedName name="_Umbew_AW_AiB" localSheetId="0">#REF!</definedName>
    <definedName name="_Umbew_AW_AiB">#REF!</definedName>
    <definedName name="_Umbew_AW_FinAnl" localSheetId="0">#REF!</definedName>
    <definedName name="_Umbew_AW_FinAnl">#REF!</definedName>
    <definedName name="_Umbew_AW_Immat" localSheetId="0">#REF!</definedName>
    <definedName name="_Umbew_AW_Immat">#REF!</definedName>
    <definedName name="_Umbew_AW_Sachanl" localSheetId="0">#REF!</definedName>
    <definedName name="_Umbew_AW_Sachanl">#REF!</definedName>
    <definedName name="_Umbew_Betrag" localSheetId="0">#REF!</definedName>
    <definedName name="_Umbew_Betrag">#REF!</definedName>
    <definedName name="_Umbew_Gewinn" localSheetId="0">#REF!</definedName>
    <definedName name="_Umbew_Gewinn">#REF!</definedName>
    <definedName name="_Umbew_Haben" localSheetId="0">#REF!</definedName>
    <definedName name="_Umbew_Haben">#REF!</definedName>
    <definedName name="_Umbew_Soll" localSheetId="0">#REF!</definedName>
    <definedName name="_Umbew_Soll">#REF!</definedName>
    <definedName name="_Umbew_WB_AiB" localSheetId="0">#REF!</definedName>
    <definedName name="_Umbew_WB_AiB">#REF!</definedName>
    <definedName name="_Umbew_WB_FinAnl" localSheetId="0">#REF!</definedName>
    <definedName name="_Umbew_WB_FinAnl">#REF!</definedName>
    <definedName name="_Umbew_WB_Immat" localSheetId="0">#REF!</definedName>
    <definedName name="_Umbew_WB_Immat">#REF!</definedName>
    <definedName name="_Umbew_WB_Sachanl" localSheetId="0">#REF!</definedName>
    <definedName name="_Umbew_WB_Sachanl">#REF!</definedName>
    <definedName name="_Unternehmungserg_BW" localSheetId="0">#REF!</definedName>
    <definedName name="_Unternehmungserg_BW">#REF!</definedName>
    <definedName name="_Veränd_Bewertungsres" localSheetId="0">#REF!</definedName>
    <definedName name="_Veränd_Bewertungsres">#REF!</definedName>
    <definedName name="_Veränd_Bewres_nach_Steuern" localSheetId="0">#REF!</definedName>
    <definedName name="_Veränd_Bewres_nach_Steuern">#REF!</definedName>
    <definedName name="_Veränd_lat_Steuern" localSheetId="0">#REF!</definedName>
    <definedName name="_Veränd_lat_Steuern">#REF!</definedName>
    <definedName name="_Verl_AV" localSheetId="0">#REF!</definedName>
    <definedName name="_Verl_AV">#REF!</definedName>
    <definedName name="a" localSheetId="0">#REF!</definedName>
    <definedName name="a">#REF!</definedName>
    <definedName name="AJE_Betrag" localSheetId="0">#REF!</definedName>
    <definedName name="AJE_Betrag">#REF!</definedName>
    <definedName name="AJE_BetragC" localSheetId="0">#REF!</definedName>
    <definedName name="AJE_BetragC">#REF!</definedName>
    <definedName name="AJE_Haben" localSheetId="0">#REF!</definedName>
    <definedName name="AJE_Haben">#REF!</definedName>
    <definedName name="AJE_HabenC" localSheetId="0">#REF!</definedName>
    <definedName name="AJE_HabenC">#REF!</definedName>
    <definedName name="AJE_SOLL" localSheetId="0">#REF!</definedName>
    <definedName name="AJE_SOLL">#REF!</definedName>
    <definedName name="AJE_SollC" localSheetId="0">#REF!</definedName>
    <definedName name="AJE_SollC">#REF!</definedName>
    <definedName name="Area_stampa_MI" localSheetId="0">#REF!</definedName>
    <definedName name="Area_stampa_MI">#REF!</definedName>
    <definedName name="Betrag_C" localSheetId="0">#REF!</definedName>
    <definedName name="Betrag_C">#REF!</definedName>
    <definedName name="BetriebCPU" localSheetId="0">#REF!</definedName>
    <definedName name="BetriebCPU">#REF!</definedName>
    <definedName name="BetriebDE" localSheetId="0">#REF!</definedName>
    <definedName name="BetriebDE">#REF!</definedName>
    <definedName name="BetriebDisk" localSheetId="0">#REF!</definedName>
    <definedName name="BetriebDisk">#REF!</definedName>
    <definedName name="BetriebDiv2" localSheetId="0">#REF!</definedName>
    <definedName name="BetriebDiv2">#REF!</definedName>
    <definedName name="BetriebDruck" localSheetId="0">#REF!</definedName>
    <definedName name="BetriebDruck">#REF!</definedName>
    <definedName name="BetriebFichen" localSheetId="0">#REF!</definedName>
    <definedName name="BetriebFichen">#REF!</definedName>
    <definedName name="BetriebKass" localSheetId="0">#REF!</definedName>
    <definedName name="BetriebKass">#REF!</definedName>
    <definedName name="BetriebKopien" localSheetId="0">#REF!</definedName>
    <definedName name="BetriebKopien">#REF!</definedName>
    <definedName name="BetriebZESE" localSheetId="0">#REF!</definedName>
    <definedName name="BetriebZESE">#REF!</definedName>
    <definedName name="BetriebZESE2" localSheetId="0">#REF!</definedName>
    <definedName name="BetriebZESE2">#REF!</definedName>
    <definedName name="BEx1EXI052D4YI6YES6U8W31LPD0" localSheetId="0" hidden="1">#REF!</definedName>
    <definedName name="BEx1EXI052D4YI6YES6U8W31LPD0" hidden="1">#REF!</definedName>
    <definedName name="BEx1I4W0MIKOK7N3ARLFK6DXLU0J" localSheetId="0" hidden="1">#REF!</definedName>
    <definedName name="BEx1I4W0MIKOK7N3ARLFK6DXLU0J" hidden="1">#REF!</definedName>
    <definedName name="BEx1JXX6WDHUS3DGASNOWP18OYFK" localSheetId="0" hidden="1">#REF!</definedName>
    <definedName name="BEx1JXX6WDHUS3DGASNOWP18OYFK" hidden="1">#REF!</definedName>
    <definedName name="BEx1LFPVN43E1XYIC3U3WVUQKD07" localSheetId="0" hidden="1">#REF!</definedName>
    <definedName name="BEx1LFPVN43E1XYIC3U3WVUQKD07" hidden="1">#REF!</definedName>
    <definedName name="BEx1MO81TFQ2Q6IUD9JPHPT3T41M" localSheetId="0" hidden="1">#REF!</definedName>
    <definedName name="BEx1MO81TFQ2Q6IUD9JPHPT3T41M" hidden="1">#REF!</definedName>
    <definedName name="BEx1NHLA59NDZAGTUXRLFD5P0PZC" localSheetId="0" hidden="1">[1]Tabelle1!#REF!</definedName>
    <definedName name="BEx1NHLA59NDZAGTUXRLFD5P0PZC" hidden="1">[1]Tabelle1!#REF!</definedName>
    <definedName name="BEx1ORLFDR1YTPGJVD66D8CAVAD5" localSheetId="0" hidden="1">#REF!</definedName>
    <definedName name="BEx1ORLFDR1YTPGJVD66D8CAVAD5" hidden="1">#REF!</definedName>
    <definedName name="BEx1Q8N6X6GEJB8DRE3RPQSUAA8G" localSheetId="0" hidden="1">#REF!</definedName>
    <definedName name="BEx1Q8N6X6GEJB8DRE3RPQSUAA8G" hidden="1">#REF!</definedName>
    <definedName name="BEx1RUMVOJGSM2DUGOAI045M80VP" localSheetId="0" hidden="1">#REF!</definedName>
    <definedName name="BEx1RUMVOJGSM2DUGOAI045M80VP" hidden="1">#REF!</definedName>
    <definedName name="BEx1TJXB7HNG09Z0PGBG8WGVIMBK" localSheetId="0" hidden="1">#REF!</definedName>
    <definedName name="BEx1TJXB7HNG09Z0PGBG8WGVIMBK" hidden="1">#REF!</definedName>
    <definedName name="BEx1UHSC486XHDDBK1NURQYU8EE6" localSheetId="0" hidden="1">#REF!</definedName>
    <definedName name="BEx1UHSC486XHDDBK1NURQYU8EE6" hidden="1">#REF!</definedName>
    <definedName name="BEx1VZ4XQ4SBL9I0UEPZXYKQKBBB" localSheetId="0" hidden="1">#REF!</definedName>
    <definedName name="BEx1VZ4XQ4SBL9I0UEPZXYKQKBBB" hidden="1">#REF!</definedName>
    <definedName name="BEx1WC0U893TWS84JMXGA6QZOISR" localSheetId="0" hidden="1">#REF!</definedName>
    <definedName name="BEx1WC0U893TWS84JMXGA6QZOISR" hidden="1">#REF!</definedName>
    <definedName name="BEx1WNUZ75I8J7QOLIJWSF1TO54L" localSheetId="0" hidden="1">#REF!</definedName>
    <definedName name="BEx1WNUZ75I8J7QOLIJWSF1TO54L" hidden="1">#REF!</definedName>
    <definedName name="BEx1XK2YVCPM5N4E3F0X8DGDVZ76" localSheetId="0" hidden="1">#REF!</definedName>
    <definedName name="BEx1XK2YVCPM5N4E3F0X8DGDVZ76" hidden="1">#REF!</definedName>
    <definedName name="BEx1XMHAJBB2ZKPHD00W4TADNBPG" localSheetId="0" hidden="1">#REF!</definedName>
    <definedName name="BEx1XMHAJBB2ZKPHD00W4TADNBPG" hidden="1">#REF!</definedName>
    <definedName name="BEx1YOZO233NIG0Y92FK1NCXTBFP" localSheetId="0" hidden="1">#REF!</definedName>
    <definedName name="BEx1YOZO233NIG0Y92FK1NCXTBFP" hidden="1">#REF!</definedName>
    <definedName name="BEx3BK5SN334V8JK2Z74V9FT16NA" localSheetId="0" hidden="1">[1]Tabelle1!#REF!</definedName>
    <definedName name="BEx3BK5SN334V8JK2Z74V9FT16NA" hidden="1">[1]Tabelle1!#REF!</definedName>
    <definedName name="BEx3BPJYUHNT855QT7O6JSYKBFQ7" localSheetId="0" hidden="1">#REF!</definedName>
    <definedName name="BEx3BPJYUHNT855QT7O6JSYKBFQ7" hidden="1">#REF!</definedName>
    <definedName name="BEx3D7NF21DDPTDXY6G831ARGKTG" localSheetId="0" hidden="1">#REF!</definedName>
    <definedName name="BEx3D7NF21DDPTDXY6G831ARGKTG" hidden="1">#REF!</definedName>
    <definedName name="BEx3DP188XFMPZ1HGYVTIJET05G6" localSheetId="0" hidden="1">[1]Tabelle1!#REF!</definedName>
    <definedName name="BEx3DP188XFMPZ1HGYVTIJET05G6" hidden="1">[1]Tabelle1!#REF!</definedName>
    <definedName name="BEx3K9NAYV5ZLHXPBWGAHO7UKXGH" localSheetId="0" hidden="1">[1]Tabelle1!#REF!</definedName>
    <definedName name="BEx3K9NAYV5ZLHXPBWGAHO7UKXGH" hidden="1">[1]Tabelle1!#REF!</definedName>
    <definedName name="BEx3KHQL79C4XXHKEVJB19K34WJ0" localSheetId="0" hidden="1">#REF!</definedName>
    <definedName name="BEx3KHQL79C4XXHKEVJB19K34WJ0" hidden="1">#REF!</definedName>
    <definedName name="BEx3L9RBN7U6D7ZCW6C8BEWVEL0O" localSheetId="0" hidden="1">#REF!</definedName>
    <definedName name="BEx3L9RBN7U6D7ZCW6C8BEWVEL0O" hidden="1">#REF!</definedName>
    <definedName name="BEx3MLK7KN7KIYZGTPZQB834WQX8" localSheetId="0" hidden="1">#REF!</definedName>
    <definedName name="BEx3MLK7KN7KIYZGTPZQB834WQX8" hidden="1">#REF!</definedName>
    <definedName name="BEx3N6UA1LD5XC4H066H6HB5A6HW" localSheetId="0" hidden="1">#REF!</definedName>
    <definedName name="BEx3N6UA1LD5XC4H066H6HB5A6HW" hidden="1">#REF!</definedName>
    <definedName name="BEx3P9GQJ2STYNTRBDDWQKB0WLGV" localSheetId="0" hidden="1">#REF!</definedName>
    <definedName name="BEx3P9GQJ2STYNTRBDDWQKB0WLGV" hidden="1">#REF!</definedName>
    <definedName name="BEx3Q88BMK2UK1C8SPFEZPQS4T6Q" localSheetId="0" hidden="1">[1]Tabelle1!#REF!</definedName>
    <definedName name="BEx3Q88BMK2UK1C8SPFEZPQS4T6Q" hidden="1">[1]Tabelle1!#REF!</definedName>
    <definedName name="BEx3QTNOMZMIHOJ9AAWIVGE5FN76" localSheetId="0" hidden="1">#REF!</definedName>
    <definedName name="BEx3QTNOMZMIHOJ9AAWIVGE5FN76" hidden="1">#REF!</definedName>
    <definedName name="BEx3RGQIMR2DFX8CDFNFTSFQZ6CW" localSheetId="0" hidden="1">#REF!</definedName>
    <definedName name="BEx3RGQIMR2DFX8CDFNFTSFQZ6CW" hidden="1">#REF!</definedName>
    <definedName name="BEx57ODXEE1B5MOO0UA7IZXZO3XG" localSheetId="0" hidden="1">#REF!</definedName>
    <definedName name="BEx57ODXEE1B5MOO0UA7IZXZO3XG" hidden="1">#REF!</definedName>
    <definedName name="BEx580Z4DOPBXPDNK8SAN9E6MEHB" localSheetId="0" hidden="1">#REF!</definedName>
    <definedName name="BEx580Z4DOPBXPDNK8SAN9E6MEHB" hidden="1">#REF!</definedName>
    <definedName name="BEx586DBNHY36M44NH8N6Q3BBAEA" localSheetId="0" hidden="1">#REF!</definedName>
    <definedName name="BEx586DBNHY36M44NH8N6Q3BBAEA" hidden="1">#REF!</definedName>
    <definedName name="BEx58VZR3E6V6F3U34AJK1FGK1KT" localSheetId="0" hidden="1">#REF!</definedName>
    <definedName name="BEx58VZR3E6V6F3U34AJK1FGK1KT" hidden="1">#REF!</definedName>
    <definedName name="BEx595VRWGO0FQ7K7I5TWDEESOBE" localSheetId="0" hidden="1">#REF!</definedName>
    <definedName name="BEx595VRWGO0FQ7K7I5TWDEESOBE" hidden="1">#REF!</definedName>
    <definedName name="BEx59BVMJX3UPLYP1EW9XM5OS7HT" localSheetId="0" hidden="1">#REF!</definedName>
    <definedName name="BEx59BVMJX3UPLYP1EW9XM5OS7HT" hidden="1">#REF!</definedName>
    <definedName name="BEx59SIBM0ZB9UKVD83XR6YT5F44" localSheetId="0" hidden="1">#REF!</definedName>
    <definedName name="BEx59SIBM0ZB9UKVD83XR6YT5F44" hidden="1">#REF!</definedName>
    <definedName name="BEx5AXF5YNAMTH6MAS6DDIBJSZ6Q" localSheetId="0" hidden="1">#REF!</definedName>
    <definedName name="BEx5AXF5YNAMTH6MAS6DDIBJSZ6Q" hidden="1">#REF!</definedName>
    <definedName name="BEx5BQSERRFFJRWH59M0OQYC02FT" localSheetId="0" hidden="1">#REF!</definedName>
    <definedName name="BEx5BQSERRFFJRWH59M0OQYC02FT" hidden="1">#REF!</definedName>
    <definedName name="BEx5C6OA3T0UD5I1E958SXZW4RH2" localSheetId="0" hidden="1">#REF!</definedName>
    <definedName name="BEx5C6OA3T0UD5I1E958SXZW4RH2" hidden="1">#REF!</definedName>
    <definedName name="BEx5EEJM7I7GA6DMLA25JIDHQU9X" localSheetId="0" hidden="1">#REF!</definedName>
    <definedName name="BEx5EEJM7I7GA6DMLA25JIDHQU9X" hidden="1">#REF!</definedName>
    <definedName name="BEx5EK35FSMER3E14JP811AYTCY6" localSheetId="0" hidden="1">#REF!</definedName>
    <definedName name="BEx5EK35FSMER3E14JP811AYTCY6" hidden="1">#REF!</definedName>
    <definedName name="BEx5FMLQNS0ZC90QHOIIT9A95SL5" localSheetId="0" hidden="1">[1]Tabelle1!#REF!</definedName>
    <definedName name="BEx5FMLQNS0ZC90QHOIIT9A95SL5" hidden="1">[1]Tabelle1!#REF!</definedName>
    <definedName name="BEx5FOZW9F32CZJ2B7QR6ODUKSNY" localSheetId="0" hidden="1">#REF!</definedName>
    <definedName name="BEx5FOZW9F32CZJ2B7QR6ODUKSNY" hidden="1">#REF!</definedName>
    <definedName name="BEx5FPG53K0E9U2XILKRQ4WA21ZO" localSheetId="0" hidden="1">#REF!</definedName>
    <definedName name="BEx5FPG53K0E9U2XILKRQ4WA21ZO" hidden="1">#REF!</definedName>
    <definedName name="BEx5G0JCK1SG7NEY82H59CGMQKJZ" localSheetId="0" hidden="1">#REF!</definedName>
    <definedName name="BEx5G0JCK1SG7NEY82H59CGMQKJZ" hidden="1">#REF!</definedName>
    <definedName name="BEx5J87ZTPBDXTO6LUUTTOMYNKB6" localSheetId="0" hidden="1">#REF!</definedName>
    <definedName name="BEx5J87ZTPBDXTO6LUUTTOMYNKB6" hidden="1">#REF!</definedName>
    <definedName name="BEx5KHRV9P32H1LD94F283YG8DXJ" localSheetId="0" hidden="1">#REF!</definedName>
    <definedName name="BEx5KHRV9P32H1LD94F283YG8DXJ" hidden="1">#REF!</definedName>
    <definedName name="BEx5MZZDR7DWUNPTN0OGRWFCTMQU" localSheetId="0" hidden="1">[1]Tabelle1!#REF!</definedName>
    <definedName name="BEx5MZZDR7DWUNPTN0OGRWFCTMQU" hidden="1">[1]Tabelle1!#REF!</definedName>
    <definedName name="BEx5NBIUIH9T0OQYT5KC5PHZ4M7F" localSheetId="0" hidden="1">#REF!</definedName>
    <definedName name="BEx5NBIUIH9T0OQYT5KC5PHZ4M7F" hidden="1">#REF!</definedName>
    <definedName name="BEx5NO9CKW13HYDKPAXX7AUYXQU0" localSheetId="0" hidden="1">#REF!</definedName>
    <definedName name="BEx5NO9CKW13HYDKPAXX7AUYXQU0" hidden="1">#REF!</definedName>
    <definedName name="BEx5PJUAE1ZD0V0X4GQEU6E3A7S6" localSheetId="0" hidden="1">#REF!</definedName>
    <definedName name="BEx5PJUAE1ZD0V0X4GQEU6E3A7S6" hidden="1">#REF!</definedName>
    <definedName name="BEx5PZFDTPQDHRLCP2JX849Q2AO9" localSheetId="0" hidden="1">#REF!</definedName>
    <definedName name="BEx5PZFDTPQDHRLCP2JX849Q2AO9" hidden="1">#REF!</definedName>
    <definedName name="BEx77S0NK76FWICWE3TOKYSMCS99" localSheetId="0" hidden="1">#REF!</definedName>
    <definedName name="BEx77S0NK76FWICWE3TOKYSMCS99" hidden="1">#REF!</definedName>
    <definedName name="BEx78FZUT0R7PB51VX5QN8WE7NHE" localSheetId="0" hidden="1">#REF!</definedName>
    <definedName name="BEx78FZUT0R7PB51VX5QN8WE7NHE" hidden="1">#REF!</definedName>
    <definedName name="BEx78V4T20R5TQ90GS0JJZOTZR2M" localSheetId="0" hidden="1">#REF!</definedName>
    <definedName name="BEx78V4T20R5TQ90GS0JJZOTZR2M" hidden="1">#REF!</definedName>
    <definedName name="BEx7979PG0U8CU74S9U5859D82OO" localSheetId="0" hidden="1">[1]Tabelle1!#REF!</definedName>
    <definedName name="BEx7979PG0U8CU74S9U5859D82OO" hidden="1">[1]Tabelle1!#REF!</definedName>
    <definedName name="BEx79AF2NB72NGNH5694DC3IJBQQ" localSheetId="0" hidden="1">#REF!</definedName>
    <definedName name="BEx79AF2NB72NGNH5694DC3IJBQQ" hidden="1">#REF!</definedName>
    <definedName name="BEx7CARAY3ZLFAH6MSF0LUJH8G4Z" localSheetId="0" hidden="1">#REF!</definedName>
    <definedName name="BEx7CARAY3ZLFAH6MSF0LUJH8G4Z" hidden="1">#REF!</definedName>
    <definedName name="BEx7CDR6G4CXOF3GC7HMZLSMEA0V" localSheetId="0" hidden="1">#REF!</definedName>
    <definedName name="BEx7CDR6G4CXOF3GC7HMZLSMEA0V" hidden="1">#REF!</definedName>
    <definedName name="BEx7DT08GUPBEJPCPVNU332JKU5T" localSheetId="0" hidden="1">#REF!</definedName>
    <definedName name="BEx7DT08GUPBEJPCPVNU332JKU5T" hidden="1">#REF!</definedName>
    <definedName name="BEx7F8JVE5FKCPR553WOJLNAW6T9" localSheetId="0" hidden="1">#REF!</definedName>
    <definedName name="BEx7F8JVE5FKCPR553WOJLNAW6T9" hidden="1">#REF!</definedName>
    <definedName name="BEx7GKI1JBPM2XDXDZ17Z7DF1H5V" localSheetId="0" hidden="1">#REF!</definedName>
    <definedName name="BEx7GKI1JBPM2XDXDZ17Z7DF1H5V" hidden="1">#REF!</definedName>
    <definedName name="BEx7IO10CRNVHWHSZPNPCRWQ92S3" localSheetId="0" hidden="1">#REF!</definedName>
    <definedName name="BEx7IO10CRNVHWHSZPNPCRWQ92S3" hidden="1">#REF!</definedName>
    <definedName name="BEx7IZKCF829GHS1P7F2QAJ1S775" localSheetId="0" hidden="1">#REF!</definedName>
    <definedName name="BEx7IZKCF829GHS1P7F2QAJ1S775" hidden="1">#REF!</definedName>
    <definedName name="BEx7KJ5R0LUAVFB3X5R8PHV6S64Q" localSheetId="0" hidden="1">#REF!</definedName>
    <definedName name="BEx7KJ5R0LUAVFB3X5R8PHV6S64Q" hidden="1">#REF!</definedName>
    <definedName name="BEx7KUJR7KJVOAPKFS2RYGY0J9T2" localSheetId="0" hidden="1">#REF!</definedName>
    <definedName name="BEx7KUJR7KJVOAPKFS2RYGY0J9T2" hidden="1">#REF!</definedName>
    <definedName name="BEx7L8MV81YLRQEWW4P636KL40JS" localSheetId="0" hidden="1">#REF!</definedName>
    <definedName name="BEx7L8MV81YLRQEWW4P636KL40JS" hidden="1">#REF!</definedName>
    <definedName name="BEx916E91PSLTC2ADSC1TPZE6YXB" localSheetId="0" hidden="1">#REF!</definedName>
    <definedName name="BEx916E91PSLTC2ADSC1TPZE6YXB" hidden="1">#REF!</definedName>
    <definedName name="BEx928GJRE40CDPVNXMMCXSFKGLR" localSheetId="0" hidden="1">#REF!</definedName>
    <definedName name="BEx928GJRE40CDPVNXMMCXSFKGLR" hidden="1">#REF!</definedName>
    <definedName name="BEx93H9GQEVB9JGTDWCYTSGVO8I6" localSheetId="0" hidden="1">#REF!</definedName>
    <definedName name="BEx93H9GQEVB9JGTDWCYTSGVO8I6" hidden="1">#REF!</definedName>
    <definedName name="BEx93W8YBH5Q42NT19I55HFGIA6S" localSheetId="0" hidden="1">#REF!</definedName>
    <definedName name="BEx93W8YBH5Q42NT19I55HFGIA6S" hidden="1">#REF!</definedName>
    <definedName name="BEx95U2S5SIJZJ3NSO49YNH8MOCF" localSheetId="0" hidden="1">[1]Tabelle1!#REF!</definedName>
    <definedName name="BEx95U2S5SIJZJ3NSO49YNH8MOCF" hidden="1">[1]Tabelle1!#REF!</definedName>
    <definedName name="BEx969D2YE7GD51DS3IS4E2TUCOA" localSheetId="0" hidden="1">#REF!</definedName>
    <definedName name="BEx969D2YE7GD51DS3IS4E2TUCOA" hidden="1">#REF!</definedName>
    <definedName name="BEx97C67XZ6MX1868I5V7THPW26F" localSheetId="0" hidden="1">#REF!</definedName>
    <definedName name="BEx97C67XZ6MX1868I5V7THPW26F" hidden="1">#REF!</definedName>
    <definedName name="BEx98V0RL4NKK0068B5D0GDS1HUA" localSheetId="0" hidden="1">#REF!</definedName>
    <definedName name="BEx98V0RL4NKK0068B5D0GDS1HUA" hidden="1">#REF!</definedName>
    <definedName name="BEx991GM7OXU4TKYLVMT7WLY1ZO2" localSheetId="0" hidden="1">#REF!</definedName>
    <definedName name="BEx991GM7OXU4TKYLVMT7WLY1ZO2" hidden="1">#REF!</definedName>
    <definedName name="BEx9C0B2IA9ZG1YUAWZUR26IL0O8" localSheetId="0" hidden="1">#REF!</definedName>
    <definedName name="BEx9C0B2IA9ZG1YUAWZUR26IL0O8" hidden="1">#REF!</definedName>
    <definedName name="BEx9DQCCWWM33025AXJO4I4BPUCF" localSheetId="0" hidden="1">#REF!</definedName>
    <definedName name="BEx9DQCCWWM33025AXJO4I4BPUCF" hidden="1">#REF!</definedName>
    <definedName name="BEx9F257V4JNZJJ48FRN1YGHDLUF" localSheetId="0" hidden="1">[1]Tabelle1!#REF!</definedName>
    <definedName name="BEx9F257V4JNZJJ48FRN1YGHDLUF" hidden="1">[1]Tabelle1!#REF!</definedName>
    <definedName name="BEx9H7BB56EHK88SKXKJXZEMT5QB" localSheetId="0" hidden="1">#REF!</definedName>
    <definedName name="BEx9H7BB56EHK88SKXKJXZEMT5QB" hidden="1">#REF!</definedName>
    <definedName name="BEx9HWN4ZR938MUVSZRRRQQKN0UP" localSheetId="0" hidden="1">#REF!</definedName>
    <definedName name="BEx9HWN4ZR938MUVSZRRRQQKN0UP" hidden="1">#REF!</definedName>
    <definedName name="BEx9IUNPIH4WB7EGZP0ID8XZE6N1" localSheetId="0" hidden="1">#REF!</definedName>
    <definedName name="BEx9IUNPIH4WB7EGZP0ID8XZE6N1" hidden="1">#REF!</definedName>
    <definedName name="BExAX3VPRVKFOIEK1XQFLD53W3I9" localSheetId="0" hidden="1">#REF!</definedName>
    <definedName name="BExAX3VPRVKFOIEK1XQFLD53W3I9" hidden="1">#REF!</definedName>
    <definedName name="BExAXMLXHVFYKTF66ETJXXSPMIJ3" localSheetId="0" hidden="1">#REF!</definedName>
    <definedName name="BExAXMLXHVFYKTF66ETJXXSPMIJ3" hidden="1">#REF!</definedName>
    <definedName name="BExAYR2INC954E8WEFCJO53D99CP" localSheetId="0" hidden="1">#REF!</definedName>
    <definedName name="BExAYR2INC954E8WEFCJO53D99CP" hidden="1">#REF!</definedName>
    <definedName name="BExAYR7VIOF9OPFH99XJAHEGAEMZ" localSheetId="0" hidden="1">#REF!</definedName>
    <definedName name="BExAYR7VIOF9OPFH99XJAHEGAEMZ" hidden="1">#REF!</definedName>
    <definedName name="BExAZPZGKNXHG7HK9Q9WPB1ZHFPP" localSheetId="0" hidden="1">#REF!</definedName>
    <definedName name="BExAZPZGKNXHG7HK9Q9WPB1ZHFPP" hidden="1">#REF!</definedName>
    <definedName name="BExB0LR5WQU3G2WTKAUQPLU63FUN" localSheetId="0" hidden="1">#REF!</definedName>
    <definedName name="BExB0LR5WQU3G2WTKAUQPLU63FUN" hidden="1">#REF!</definedName>
    <definedName name="BExB12ZI7L8SNEDGHZ8ROETOIWHO" localSheetId="0" hidden="1">#REF!</definedName>
    <definedName name="BExB12ZI7L8SNEDGHZ8ROETOIWHO" hidden="1">#REF!</definedName>
    <definedName name="BExB1BDLBCZLKM3SY6BB2C9V948U" localSheetId="0" hidden="1">#REF!</definedName>
    <definedName name="BExB1BDLBCZLKM3SY6BB2C9V948U" hidden="1">#REF!</definedName>
    <definedName name="BExB2EC8ZUOM7D91Q4GODMUFM37B" localSheetId="0" hidden="1">[1]Tabelle1!#REF!</definedName>
    <definedName name="BExB2EC8ZUOM7D91Q4GODMUFM37B" hidden="1">[1]Tabelle1!#REF!</definedName>
    <definedName name="BExB3MJO7XH0UR0P6PXEDH9BWBBT" localSheetId="0" hidden="1">#REF!</definedName>
    <definedName name="BExB3MJO7XH0UR0P6PXEDH9BWBBT" hidden="1">#REF!</definedName>
    <definedName name="BExB5I4MUR4GX71J3Y7EKDBO5OTB" localSheetId="0" hidden="1">#REF!</definedName>
    <definedName name="BExB5I4MUR4GX71J3Y7EKDBO5OTB" hidden="1">#REF!</definedName>
    <definedName name="BExB6405QLEYUQCOSZ42HZV20MJP" localSheetId="0" hidden="1">[1]Tabelle1!#REF!</definedName>
    <definedName name="BExB6405QLEYUQCOSZ42HZV20MJP" hidden="1">[1]Tabelle1!#REF!</definedName>
    <definedName name="BExB6SVNLQIPDZ3OG21NXVKGB5IL" localSheetId="0" hidden="1">[1]Tabelle1!#REF!</definedName>
    <definedName name="BExB6SVNLQIPDZ3OG21NXVKGB5IL" hidden="1">[1]Tabelle1!#REF!</definedName>
    <definedName name="BExB7USHIZSECT1XBWNAH0OXQ5RM" localSheetId="0" hidden="1">#REF!</definedName>
    <definedName name="BExB7USHIZSECT1XBWNAH0OXQ5RM" hidden="1">#REF!</definedName>
    <definedName name="BExB8D2MAZHDFFATDE6JI3VL0CML" localSheetId="0" hidden="1">#REF!</definedName>
    <definedName name="BExB8D2MAZHDFFATDE6JI3VL0CML" hidden="1">#REF!</definedName>
    <definedName name="BExB9NOBBLK9VP4VAW0E6O6YDQ9X" localSheetId="0" hidden="1">#REF!</definedName>
    <definedName name="BExB9NOBBLK9VP4VAW0E6O6YDQ9X" hidden="1">#REF!</definedName>
    <definedName name="BExB9SMHCN3Y3OQV1KD2LTMYDAHO" localSheetId="0" hidden="1">#REF!</definedName>
    <definedName name="BExB9SMHCN3Y3OQV1KD2LTMYDAHO" hidden="1">#REF!</definedName>
    <definedName name="BExBARJCX9ABP2JZF0NCKZQMLIRE" localSheetId="0" hidden="1">#REF!</definedName>
    <definedName name="BExBARJCX9ABP2JZF0NCKZQMLIRE" hidden="1">#REF!</definedName>
    <definedName name="BExBDNOI5Z63NU8ZJL9N72OIZQ37" localSheetId="0" hidden="1">#REF!</definedName>
    <definedName name="BExBDNOI5Z63NU8ZJL9N72OIZQ37" hidden="1">#REF!</definedName>
    <definedName name="BExCTX4O2K64VQLFAUUQED4W2T81" localSheetId="0" hidden="1">#REF!</definedName>
    <definedName name="BExCTX4O2K64VQLFAUUQED4W2T81" hidden="1">#REF!</definedName>
    <definedName name="BExCTYHBERY1QUHM4C6DMSYDNL6S" localSheetId="0" hidden="1">#REF!</definedName>
    <definedName name="BExCTYHBERY1QUHM4C6DMSYDNL6S" hidden="1">#REF!</definedName>
    <definedName name="BExCXK91JQFPARCXQ7RN7FXQM81Z" localSheetId="0" hidden="1">#REF!</definedName>
    <definedName name="BExCXK91JQFPARCXQ7RN7FXQM81Z" hidden="1">#REF!</definedName>
    <definedName name="BExCXNP1AOV61ZC4XTDNPOVEOPF8" localSheetId="0" hidden="1">#REF!</definedName>
    <definedName name="BExCXNP1AOV61ZC4XTDNPOVEOPF8" hidden="1">#REF!</definedName>
    <definedName name="BExCY417BFZLFPXSYJSLQ5H16K39" localSheetId="0" hidden="1">[1]Tabelle1!#REF!</definedName>
    <definedName name="BExCY417BFZLFPXSYJSLQ5H16K39" hidden="1">[1]Tabelle1!#REF!</definedName>
    <definedName name="BExCZIDP0Y93OIDDCOGQC2O1GOBB" localSheetId="0" hidden="1">#REF!</definedName>
    <definedName name="BExCZIDP0Y93OIDDCOGQC2O1GOBB" hidden="1">#REF!</definedName>
    <definedName name="BExCZUO2BN0LJ1AMG89BZBUAUZ9G" localSheetId="0" hidden="1">#REF!</definedName>
    <definedName name="BExCZUO2BN0LJ1AMG89BZBUAUZ9G" hidden="1">#REF!</definedName>
    <definedName name="BExD037HXIND1HBUEY1AU0LYQ7VR" localSheetId="0" hidden="1">#REF!</definedName>
    <definedName name="BExD037HXIND1HBUEY1AU0LYQ7VR" hidden="1">#REF!</definedName>
    <definedName name="BExD1WOY27PT9AH45FZOHVH0JK71" localSheetId="0" hidden="1">#REF!</definedName>
    <definedName name="BExD1WOY27PT9AH45FZOHVH0JK71" hidden="1">#REF!</definedName>
    <definedName name="BExD3FOQKOHKPCMUO6E4MDYHIKD3" localSheetId="0" hidden="1">#REF!</definedName>
    <definedName name="BExD3FOQKOHKPCMUO6E4MDYHIKD3" hidden="1">#REF!</definedName>
    <definedName name="BExD4V8FD6TDD6WE0RRPUQE6FN1T" localSheetId="0" hidden="1">[1]Tabelle1!#REF!</definedName>
    <definedName name="BExD4V8FD6TDD6WE0RRPUQE6FN1T" hidden="1">[1]Tabelle1!#REF!</definedName>
    <definedName name="BExD5Z8VSFEMOUP53TUSW2BPL7YH" localSheetId="0" hidden="1">#REF!</definedName>
    <definedName name="BExD5Z8VSFEMOUP53TUSW2BPL7YH" hidden="1">#REF!</definedName>
    <definedName name="BExD6W2AH5ZVF6XWNXT4T5OBH293" localSheetId="0" hidden="1">[1]Tabelle1!#REF!</definedName>
    <definedName name="BExD6W2AH5ZVF6XWNXT4T5OBH293" hidden="1">[1]Tabelle1!#REF!</definedName>
    <definedName name="BExD7HN4W7FZD34FXUR0KJYZB9JQ" localSheetId="0" hidden="1">#REF!</definedName>
    <definedName name="BExD7HN4W7FZD34FXUR0KJYZB9JQ" hidden="1">#REF!</definedName>
    <definedName name="BExD8TQSKOMI6ZMC0ZVPXHID8EGC" localSheetId="0" hidden="1">#REF!</definedName>
    <definedName name="BExD8TQSKOMI6ZMC0ZVPXHID8EGC" hidden="1">#REF!</definedName>
    <definedName name="BExD93HDSV1PD8CHJRKL6XREY6NV" localSheetId="0" hidden="1">#REF!</definedName>
    <definedName name="BExD93HDSV1PD8CHJRKL6XREY6NV" hidden="1">#REF!</definedName>
    <definedName name="BExD9N4656EBSY9NZTFZXESHA6JA" localSheetId="0" hidden="1">#REF!</definedName>
    <definedName name="BExD9N4656EBSY9NZTFZXESHA6JA" hidden="1">#REF!</definedName>
    <definedName name="BExDA1Y6L0Q8A25KP5W4YNPNEV4Y" localSheetId="0" hidden="1">#REF!</definedName>
    <definedName name="BExDA1Y6L0Q8A25KP5W4YNPNEV4Y" hidden="1">#REF!</definedName>
    <definedName name="BExDA2EAZAUE3Q2HP80TFNKJZ6RW" localSheetId="0" hidden="1">#REF!</definedName>
    <definedName name="BExDA2EAZAUE3Q2HP80TFNKJZ6RW" hidden="1">#REF!</definedName>
    <definedName name="BExDBALUY48X1X62M127JN5QFTDW" localSheetId="0" hidden="1">#REF!</definedName>
    <definedName name="BExDBALUY48X1X62M127JN5QFTDW" hidden="1">#REF!</definedName>
    <definedName name="BExEPDZDCETFDQJ1XN50F36NT5HV" localSheetId="0" hidden="1">#REF!</definedName>
    <definedName name="BExEPDZDCETFDQJ1XN50F36NT5HV" hidden="1">#REF!</definedName>
    <definedName name="BExEQLAEH4T5WQC7YI8QPEV2RR6F" localSheetId="0" hidden="1">#REF!</definedName>
    <definedName name="BExEQLAEH4T5WQC7YI8QPEV2RR6F" hidden="1">#REF!</definedName>
    <definedName name="BExES6ZBGSY3JM2J1CCJGLSXTHV9" localSheetId="0" hidden="1">#REF!</definedName>
    <definedName name="BExES6ZBGSY3JM2J1CCJGLSXTHV9" hidden="1">#REF!</definedName>
    <definedName name="BExESXI5NIYILWF6YO0OYZTWZZ68" localSheetId="0" hidden="1">#REF!</definedName>
    <definedName name="BExESXI5NIYILWF6YO0OYZTWZZ68" hidden="1">#REF!</definedName>
    <definedName name="BExEVA64HLFUNFILWXTTUE0R54BC" localSheetId="0" hidden="1">#REF!</definedName>
    <definedName name="BExEVA64HLFUNFILWXTTUE0R54BC" hidden="1">#REF!</definedName>
    <definedName name="BExEXC6ZRJ1DZMVG4NZ8X1VE017F" localSheetId="0" hidden="1">#REF!</definedName>
    <definedName name="BExEXC6ZRJ1DZMVG4NZ8X1VE017F" hidden="1">#REF!</definedName>
    <definedName name="BExEXG8R1BHGPPVHEW29YOKX3F7F" localSheetId="0" hidden="1">#REF!</definedName>
    <definedName name="BExEXG8R1BHGPPVHEW29YOKX3F7F" hidden="1">#REF!</definedName>
    <definedName name="BExEZ7RZJBIOVWEIFAB5O1KWWB88" localSheetId="0" hidden="1">#REF!</definedName>
    <definedName name="BExEZ7RZJBIOVWEIFAB5O1KWWB88" hidden="1">#REF!</definedName>
    <definedName name="BExEZF49IH1EB4MLRIE051IW5NVV" localSheetId="0" hidden="1">#REF!</definedName>
    <definedName name="BExEZF49IH1EB4MLRIE051IW5NVV" hidden="1">#REF!</definedName>
    <definedName name="BExF0ES8175D9R2C3GMFX3TS7JZ9" localSheetId="0" hidden="1">#REF!</definedName>
    <definedName name="BExF0ES8175D9R2C3GMFX3TS7JZ9" hidden="1">#REF!</definedName>
    <definedName name="BExF3CFIBMFYJNJND78F5NS0R7SO" localSheetId="0" hidden="1">#REF!</definedName>
    <definedName name="BExF3CFIBMFYJNJND78F5NS0R7SO" hidden="1">#REF!</definedName>
    <definedName name="BExF41GC0JTQNGSSA6ISOPB57DEV" localSheetId="0" hidden="1">#REF!</definedName>
    <definedName name="BExF41GC0JTQNGSSA6ISOPB57DEV" hidden="1">#REF!</definedName>
    <definedName name="BExF4KHF6QM2RJDE3KRCLUBH77XP" localSheetId="0" hidden="1">#REF!</definedName>
    <definedName name="BExF4KHF6QM2RJDE3KRCLUBH77XP" hidden="1">#REF!</definedName>
    <definedName name="BExF58M19CR1ACQWCAQ2BPQOB5H0" localSheetId="0" hidden="1">#REF!</definedName>
    <definedName name="BExF58M19CR1ACQWCAQ2BPQOB5H0" hidden="1">#REF!</definedName>
    <definedName name="BExF5XS8LKIZP2X7G8VANP4BPKUK" localSheetId="0" hidden="1">#REF!</definedName>
    <definedName name="BExF5XS8LKIZP2X7G8VANP4BPKUK" hidden="1">#REF!</definedName>
    <definedName name="BExF7DXMR16R7MXSRQ4HEDJK9QXS" localSheetId="0" hidden="1">#REF!</definedName>
    <definedName name="BExF7DXMR16R7MXSRQ4HEDJK9QXS" hidden="1">#REF!</definedName>
    <definedName name="BExGMRBA8OTVRT5OCQWAZGLFACCM" localSheetId="0" hidden="1">#REF!</definedName>
    <definedName name="BExGMRBA8OTVRT5OCQWAZGLFACCM" hidden="1">#REF!</definedName>
    <definedName name="BExGN6LK35JJF8DN3CZBMEIM4KXK" localSheetId="0" hidden="1">#REF!</definedName>
    <definedName name="BExGN6LK35JJF8DN3CZBMEIM4KXK" hidden="1">#REF!</definedName>
    <definedName name="BExGO3KEJTO8ILAOLXK4GJ02AM7M" localSheetId="0" hidden="1">[1]Tabelle1!#REF!</definedName>
    <definedName name="BExGO3KEJTO8ILAOLXK4GJ02AM7M" hidden="1">[1]Tabelle1!#REF!</definedName>
    <definedName name="BExGOWSBDLTMDPJJAGP0H72CDBN9" localSheetId="0" hidden="1">#REF!</definedName>
    <definedName name="BExGOWSBDLTMDPJJAGP0H72CDBN9" hidden="1">#REF!</definedName>
    <definedName name="BExGPKRH2B6TPQUIVRREXF32UDYZ" localSheetId="0" hidden="1">#REF!</definedName>
    <definedName name="BExGPKRH2B6TPQUIVRREXF32UDYZ" hidden="1">#REF!</definedName>
    <definedName name="BExGS3PXMPJOP4ASB7SNJOUN03JB" localSheetId="0" hidden="1">#REF!</definedName>
    <definedName name="BExGS3PXMPJOP4ASB7SNJOUN03JB" hidden="1">#REF!</definedName>
    <definedName name="BExGSHSZW8Z82QY7F1QMB75ZKI7D" localSheetId="0" hidden="1">#REF!</definedName>
    <definedName name="BExGSHSZW8Z82QY7F1QMB75ZKI7D" hidden="1">#REF!</definedName>
    <definedName name="BExGU2G9K8HCM8EWVGCTC204Y7VG" localSheetId="0" hidden="1">#REF!</definedName>
    <definedName name="BExGU2G9K8HCM8EWVGCTC204Y7VG" hidden="1">#REF!</definedName>
    <definedName name="BExGUCMX6KNVPTH9CARNGNS9L0R6" localSheetId="0" hidden="1">#REF!</definedName>
    <definedName name="BExGUCMX6KNVPTH9CARNGNS9L0R6" hidden="1">#REF!</definedName>
    <definedName name="BExGUQKRYQAEESFTW795DNNDITRN" localSheetId="0" hidden="1">#REF!</definedName>
    <definedName name="BExGUQKRYQAEESFTW795DNNDITRN" hidden="1">#REF!</definedName>
    <definedName name="BExGVCGF3TAGRDO861IIOIAZWY8O" localSheetId="0" hidden="1">#REF!</definedName>
    <definedName name="BExGVCGF3TAGRDO861IIOIAZWY8O" hidden="1">#REF!</definedName>
    <definedName name="BExGWEIIQOKUGEZ9FEBJ7MZBHLXT" localSheetId="0" hidden="1">#REF!</definedName>
    <definedName name="BExGWEIIQOKUGEZ9FEBJ7MZBHLXT" hidden="1">#REF!</definedName>
    <definedName name="BExGX3JK6BA3GCK98XKEZWZ0GM7G" localSheetId="0" hidden="1">#REF!</definedName>
    <definedName name="BExGX3JK6BA3GCK98XKEZWZ0GM7G" hidden="1">#REF!</definedName>
    <definedName name="BExH0KT9JG1P0P9LOFCDA49MHROY" localSheetId="0" hidden="1">#REF!</definedName>
    <definedName name="BExH0KT9JG1P0P9LOFCDA49MHROY" hidden="1">#REF!</definedName>
    <definedName name="BExH2ME2XS4606HXCWVLJOVZ6UTZ" localSheetId="0" hidden="1">#REF!</definedName>
    <definedName name="BExH2ME2XS4606HXCWVLJOVZ6UTZ" hidden="1">#REF!</definedName>
    <definedName name="BExH3U5C5JHDA8FPM4DRJ279GU03" localSheetId="0" hidden="1">#REF!</definedName>
    <definedName name="BExH3U5C5JHDA8FPM4DRJ279GU03" hidden="1">#REF!</definedName>
    <definedName name="BExH4DBVXJ9D6RZHEC0O4AEMX3Z1" localSheetId="0" hidden="1">#REF!</definedName>
    <definedName name="BExH4DBVXJ9D6RZHEC0O4AEMX3Z1" hidden="1">#REF!</definedName>
    <definedName name="BExIHZ6AW4GWSO235NSBD9J4LRVX" localSheetId="0" hidden="1">#REF!</definedName>
    <definedName name="BExIHZ6AW4GWSO235NSBD9J4LRVX" hidden="1">#REF!</definedName>
    <definedName name="BExII1PYSSYLPZS0CUATR5SG44ND" localSheetId="0" hidden="1">#REF!</definedName>
    <definedName name="BExII1PYSSYLPZS0CUATR5SG44ND" hidden="1">#REF!</definedName>
    <definedName name="BExIIA424OLUIFT5S3CHH408G3ZE" localSheetId="0" hidden="1">#REF!</definedName>
    <definedName name="BExIIA424OLUIFT5S3CHH408G3ZE" hidden="1">#REF!</definedName>
    <definedName name="BExIIC298LOUDL51PSKPPPJPOAKA" localSheetId="0" hidden="1">#REF!</definedName>
    <definedName name="BExIIC298LOUDL51PSKPPPJPOAKA" hidden="1">#REF!</definedName>
    <definedName name="BExIL226F2E9H5JS2MJETJ3UHY01" localSheetId="0" hidden="1">#REF!</definedName>
    <definedName name="BExIL226F2E9H5JS2MJETJ3UHY01" hidden="1">#REF!</definedName>
    <definedName name="BExILI3FVQ5GHAJ189H2XLPCI33U" localSheetId="0" hidden="1">#REF!</definedName>
    <definedName name="BExILI3FVQ5GHAJ189H2XLPCI33U" hidden="1">#REF!</definedName>
    <definedName name="BExIMV3ICIV5N1N98MD24Y2W0NRT" localSheetId="0" hidden="1">#REF!</definedName>
    <definedName name="BExIMV3ICIV5N1N98MD24Y2W0NRT" hidden="1">#REF!</definedName>
    <definedName name="BExIMZ53PR6FF0M1ZDOEFTRZ8M16" localSheetId="0" hidden="1">#REF!</definedName>
    <definedName name="BExIMZ53PR6FF0M1ZDOEFTRZ8M16" hidden="1">#REF!</definedName>
    <definedName name="BExINVNOAB2V4HZZIS55PSDGNBXQ" localSheetId="0" hidden="1">#REF!</definedName>
    <definedName name="BExINVNOAB2V4HZZIS55PSDGNBXQ" hidden="1">#REF!</definedName>
    <definedName name="BExIQ1L0D3W6ADKWQIGLNAT4OMLA" localSheetId="0" hidden="1">#REF!</definedName>
    <definedName name="BExIQ1L0D3W6ADKWQIGLNAT4OMLA" hidden="1">#REF!</definedName>
    <definedName name="BExIQF2HB1JN4X467S4K361E7MNH" localSheetId="0" hidden="1">#REF!</definedName>
    <definedName name="BExIQF2HB1JN4X467S4K361E7MNH" hidden="1">#REF!</definedName>
    <definedName name="BExIQH0KEGTI7X15YARJ5ST1NLD3" localSheetId="0" hidden="1">#REF!</definedName>
    <definedName name="BExIQH0KEGTI7X15YARJ5ST1NLD3" hidden="1">#REF!</definedName>
    <definedName name="BExIQR7FRAOXFFIE4DJMDM0XRK7U" localSheetId="0" hidden="1">[1]Tabelle1!#REF!</definedName>
    <definedName name="BExIQR7FRAOXFFIE4DJMDM0XRK7U" hidden="1">[1]Tabelle1!#REF!</definedName>
    <definedName name="BExIRU63PLPA831MED6UG8JE960R" localSheetId="0" hidden="1">#REF!</definedName>
    <definedName name="BExIRU63PLPA831MED6UG8JE960R" hidden="1">#REF!</definedName>
    <definedName name="BExISSHEDRGEKK2D4GN2PME63PAV" localSheetId="0" hidden="1">#REF!</definedName>
    <definedName name="BExISSHEDRGEKK2D4GN2PME63PAV" hidden="1">#REF!</definedName>
    <definedName name="BExISWDOJM1GUAZFP2S2FO90UVRD" localSheetId="0" hidden="1">[1]Tabelle1!#REF!</definedName>
    <definedName name="BExISWDOJM1GUAZFP2S2FO90UVRD" hidden="1">[1]Tabelle1!#REF!</definedName>
    <definedName name="BExIWM70KKSXFVDA5EHHUUZGMO8V" localSheetId="0" hidden="1">#REF!</definedName>
    <definedName name="BExIWM70KKSXFVDA5EHHUUZGMO8V" hidden="1">#REF!</definedName>
    <definedName name="BExIXTCQQNYYOI9J83CZWQOJS5Z8" localSheetId="0" hidden="1">#REF!</definedName>
    <definedName name="BExIXTCQQNYYOI9J83CZWQOJS5Z8" hidden="1">#REF!</definedName>
    <definedName name="BExIYHH7597MI1J8471VQY96QGM9" localSheetId="0" hidden="1">#REF!</definedName>
    <definedName name="BExIYHH7597MI1J8471VQY96QGM9" hidden="1">#REF!</definedName>
    <definedName name="BExIYM4C52GJYGPZFNLPUWWC0N1U" localSheetId="0" hidden="1">#REF!</definedName>
    <definedName name="BExIYM4C52GJYGPZFNLPUWWC0N1U" hidden="1">#REF!</definedName>
    <definedName name="BExIZ1PF0VU6R9FR1XTKHMZ61NQZ" localSheetId="0" hidden="1">#REF!</definedName>
    <definedName name="BExIZ1PF0VU6R9FR1XTKHMZ61NQZ" hidden="1">#REF!</definedName>
    <definedName name="BExIZIHNNHAFCOO0MQ3US5OUU4IF" localSheetId="0" hidden="1">#REF!</definedName>
    <definedName name="BExIZIHNNHAFCOO0MQ3US5OUU4IF" hidden="1">#REF!</definedName>
    <definedName name="BExIZOHGYI2BWZLXYB35P0TWGX88" localSheetId="0" hidden="1">#REF!</definedName>
    <definedName name="BExIZOHGYI2BWZLXYB35P0TWGX88" hidden="1">#REF!</definedName>
    <definedName name="BExJ12JAUW5RP6ELI48K095WJTN7" localSheetId="0" hidden="1">#REF!</definedName>
    <definedName name="BExJ12JAUW5RP6ELI48K095WJTN7" hidden="1">#REF!</definedName>
    <definedName name="BExJ1DBQ02DLZDOYXP4JP26TDEP2" localSheetId="0" hidden="1">[1]Tabelle1!#REF!</definedName>
    <definedName name="BExJ1DBQ02DLZDOYXP4JP26TDEP2" hidden="1">[1]Tabelle1!#REF!</definedName>
    <definedName name="BExKDX3V32D30RO9YXNHE0SEGIR4" localSheetId="0" hidden="1">#REF!</definedName>
    <definedName name="BExKDX3V32D30RO9YXNHE0SEGIR4" hidden="1">#REF!</definedName>
    <definedName name="BExKI75EXIYFZIALO5KHVBCS0DKF" localSheetId="0" hidden="1">#REF!</definedName>
    <definedName name="BExKI75EXIYFZIALO5KHVBCS0DKF" hidden="1">#REF!</definedName>
    <definedName name="BExKJJ3QZH1HRVZ268N5F45QEOAL" localSheetId="0" hidden="1">#REF!</definedName>
    <definedName name="BExKJJ3QZH1HRVZ268N5F45QEOAL" hidden="1">#REF!</definedName>
    <definedName name="BExKLACD943ALSKL0L87C51OFE0T" localSheetId="0" hidden="1">#REF!</definedName>
    <definedName name="BExKLACD943ALSKL0L87C51OFE0T" hidden="1">#REF!</definedName>
    <definedName name="BExKLK89Y26P743X8YR0W86UAY0S" localSheetId="0" hidden="1">#REF!</definedName>
    <definedName name="BExKLK89Y26P743X8YR0W86UAY0S" hidden="1">#REF!</definedName>
    <definedName name="BExKLSH1MK0UKHLCSRC66RKTXDQE" localSheetId="0" hidden="1">#REF!</definedName>
    <definedName name="BExKLSH1MK0UKHLCSRC66RKTXDQE" hidden="1">#REF!</definedName>
    <definedName name="BExKMUDV40TT7TU98UE5BJ87Q1H6" localSheetId="0" hidden="1">#REF!</definedName>
    <definedName name="BExKMUDV40TT7TU98UE5BJ87Q1H6" hidden="1">#REF!</definedName>
    <definedName name="BExKOMYY0AWP9NVQD4U3NA3YFWKN" localSheetId="0" hidden="1">[1]Tabelle1!#REF!</definedName>
    <definedName name="BExKOMYY0AWP9NVQD4U3NA3YFWKN" hidden="1">[1]Tabelle1!#REF!</definedName>
    <definedName name="BExKQ6PNURU3G4WDL6RW07GK11AD" localSheetId="0" hidden="1">#REF!</definedName>
    <definedName name="BExKQ6PNURU3G4WDL6RW07GK11AD" hidden="1">#REF!</definedName>
    <definedName name="BExKQNSNZVVD1V247EW8TM64B9FG" localSheetId="0" hidden="1">#REF!</definedName>
    <definedName name="BExKQNSNZVVD1V247EW8TM64B9FG" hidden="1">#REF!</definedName>
    <definedName name="BExKS0SQ6NK78K85IL79NYJDRS4K" localSheetId="0" hidden="1">#REF!</definedName>
    <definedName name="BExKS0SQ6NK78K85IL79NYJDRS4K" hidden="1">#REF!</definedName>
    <definedName name="BExKSPO9NMC1MGN7BAW9OHS9MYFI" localSheetId="0" hidden="1">#REF!</definedName>
    <definedName name="BExKSPO9NMC1MGN7BAW9OHS9MYFI" hidden="1">#REF!</definedName>
    <definedName name="BExKTBEFBJ90FKFK0TY82GOCOOXY" localSheetId="0" hidden="1">[1]Tabelle1!#REF!</definedName>
    <definedName name="BExKTBEFBJ90FKFK0TY82GOCOOXY" hidden="1">[1]Tabelle1!#REF!</definedName>
    <definedName name="BExKTHOZUM7XX2WSP9U68M9VY81U" localSheetId="0" hidden="1">#REF!</definedName>
    <definedName name="BExKTHOZUM7XX2WSP9U68M9VY81U" hidden="1">#REF!</definedName>
    <definedName name="BExKUI9BMEEYW5NI5M5ACMI4OOX3" localSheetId="0" hidden="1">#REF!</definedName>
    <definedName name="BExKUI9BMEEYW5NI5M5ACMI4OOX3" hidden="1">#REF!</definedName>
    <definedName name="BExKUWN9AUPZSOW8UD1X5SSXEHGF" localSheetId="0" hidden="1">#REF!</definedName>
    <definedName name="BExKUWN9AUPZSOW8UD1X5SSXEHGF" hidden="1">#REF!</definedName>
    <definedName name="BExMDN98TS8XUVODUSR5YZEOO8HC" localSheetId="0" hidden="1">#REF!</definedName>
    <definedName name="BExMDN98TS8XUVODUSR5YZEOO8HC" hidden="1">#REF!</definedName>
    <definedName name="BExMEVLY00B0HR7TQPSOG3DPKQNH" localSheetId="0" hidden="1">#REF!</definedName>
    <definedName name="BExMEVLY00B0HR7TQPSOG3DPKQNH" hidden="1">#REF!</definedName>
    <definedName name="BExMGOSLCQP757U0FO3EY0VT1Z2H" localSheetId="0" hidden="1">#REF!</definedName>
    <definedName name="BExMGOSLCQP757U0FO3EY0VT1Z2H" hidden="1">#REF!</definedName>
    <definedName name="BExMHVI1R6ZDN29EGG30RB5WV8HR" localSheetId="0" hidden="1">#REF!</definedName>
    <definedName name="BExMHVI1R6ZDN29EGG30RB5WV8HR" hidden="1">#REF!</definedName>
    <definedName name="BExMJ395FETFAFMEJ4LH49LKPUVL" localSheetId="0" hidden="1">#REF!</definedName>
    <definedName name="BExMJ395FETFAFMEJ4LH49LKPUVL" hidden="1">#REF!</definedName>
    <definedName name="BExMJECK36XOI17L9YBXKPSJX2YV" localSheetId="0" hidden="1">#REF!</definedName>
    <definedName name="BExMJECK36XOI17L9YBXKPSJX2YV" hidden="1">#REF!</definedName>
    <definedName name="BExMKFYKCOZ7HSVBN27EC5N4YBXB" localSheetId="0" hidden="1">#REF!</definedName>
    <definedName name="BExMKFYKCOZ7HSVBN27EC5N4YBXB" hidden="1">#REF!</definedName>
    <definedName name="BExMKISYTJDYAOV23LS4OGEGI7W0" localSheetId="0" hidden="1">#REF!</definedName>
    <definedName name="BExMKISYTJDYAOV23LS4OGEGI7W0" hidden="1">#REF!</definedName>
    <definedName name="BExMKTFXMXO1QL0DD9FUSR7KIM2U" localSheetId="0" hidden="1">#REF!</definedName>
    <definedName name="BExMKTFXMXO1QL0DD9FUSR7KIM2U" hidden="1">#REF!</definedName>
    <definedName name="BExMKX1EVHKP69HKBXBQYPZ8AIMR" localSheetId="0" hidden="1">#REF!</definedName>
    <definedName name="BExMKX1EVHKP69HKBXBQYPZ8AIMR" hidden="1">#REF!</definedName>
    <definedName name="BExML78FVP9TQU23GG1TKE6CAV5P" localSheetId="0" hidden="1">#REF!</definedName>
    <definedName name="BExML78FVP9TQU23GG1TKE6CAV5P" hidden="1">#REF!</definedName>
    <definedName name="BExMLMO1KSYYIAGGQ84CO826KAIM" localSheetId="0" hidden="1">#REF!</definedName>
    <definedName name="BExMLMO1KSYYIAGGQ84CO826KAIM" hidden="1">#REF!</definedName>
    <definedName name="BExMLTEON630GI0W8QWNN09L60C0" localSheetId="0" hidden="1">#REF!</definedName>
    <definedName name="BExMLTEON630GI0W8QWNN09L60C0" hidden="1">#REF!</definedName>
    <definedName name="BExMO6DGOKCB809B1N9WGOYK8MJU" localSheetId="0" hidden="1">#REF!</definedName>
    <definedName name="BExMO6DGOKCB809B1N9WGOYK8MJU" hidden="1">#REF!</definedName>
    <definedName name="BExMOK5TPQI6099STJDIKVP190M4" localSheetId="0" hidden="1">#REF!</definedName>
    <definedName name="BExMOK5TPQI6099STJDIKVP190M4" hidden="1">#REF!</definedName>
    <definedName name="BExMPVIG1XE82WUNVXE9TJP8STFK" localSheetId="0" hidden="1">#REF!</definedName>
    <definedName name="BExMPVIG1XE82WUNVXE9TJP8STFK" hidden="1">#REF!</definedName>
    <definedName name="BExMQ2EKKTJX3DSSEMM0TSRYIPNZ" localSheetId="0" hidden="1">#REF!</definedName>
    <definedName name="BExMQ2EKKTJX3DSSEMM0TSRYIPNZ" hidden="1">#REF!</definedName>
    <definedName name="BExMS5S2UT35Z6E9HEI3R0VZOEV1" localSheetId="0" hidden="1">#REF!</definedName>
    <definedName name="BExMS5S2UT35Z6E9HEI3R0VZOEV1" hidden="1">#REF!</definedName>
    <definedName name="BExO64T8N64TBW09HP0CJFZHLCP7" localSheetId="0" hidden="1">#REF!</definedName>
    <definedName name="BExO64T8N64TBW09HP0CJFZHLCP7" hidden="1">#REF!</definedName>
    <definedName name="BExO8PF3HTG34J2V2GPHIK54BZJP" localSheetId="0" hidden="1">[1]Tabelle1!#REF!</definedName>
    <definedName name="BExO8PF3HTG34J2V2GPHIK54BZJP" hidden="1">[1]Tabelle1!#REF!</definedName>
    <definedName name="BExO9EW74ZUU0Y9287RO9IKWDM2F" localSheetId="0" hidden="1">#REF!</definedName>
    <definedName name="BExO9EW74ZUU0Y9287RO9IKWDM2F" hidden="1">#REF!</definedName>
    <definedName name="BExO9J38FHQK9R4VWIY1BF9LR65C" localSheetId="0" hidden="1">#REF!</definedName>
    <definedName name="BExO9J38FHQK9R4VWIY1BF9LR65C" hidden="1">#REF!</definedName>
    <definedName name="BExO9RBW9W6TSPBXH8KPH73CNNX9" localSheetId="0" hidden="1">#REF!</definedName>
    <definedName name="BExO9RBW9W6TSPBXH8KPH73CNNX9" hidden="1">#REF!</definedName>
    <definedName name="BExOE3X9WBC4AB0IW1ZFLECFKQ8L" localSheetId="0" hidden="1">#REF!</definedName>
    <definedName name="BExOE3X9WBC4AB0IW1ZFLECFKQ8L" hidden="1">#REF!</definedName>
    <definedName name="BExOGKXMOR0OT8B5DSHZ9HT1RD9U" localSheetId="0" hidden="1">#REF!</definedName>
    <definedName name="BExOGKXMOR0OT8B5DSHZ9HT1RD9U" hidden="1">#REF!</definedName>
    <definedName name="BExOL79P07OE9OCHMYBHKQAWW36M" localSheetId="0" hidden="1">#REF!</definedName>
    <definedName name="BExOL79P07OE9OCHMYBHKQAWW36M" hidden="1">#REF!</definedName>
    <definedName name="BExOLE5VKXKQQP704RXHU4GVAJKS" localSheetId="0" hidden="1">#REF!</definedName>
    <definedName name="BExOLE5VKXKQQP704RXHU4GVAJKS" hidden="1">#REF!</definedName>
    <definedName name="BExOLNAULABA9P1SLAZQXBET2LTS" localSheetId="0" hidden="1">#REF!</definedName>
    <definedName name="BExOLNAULABA9P1SLAZQXBET2LTS" hidden="1">#REF!</definedName>
    <definedName name="BExOLZW0W1N4MZAYUXA2O68KZ0BG" localSheetId="0" hidden="1">#REF!</definedName>
    <definedName name="BExOLZW0W1N4MZAYUXA2O68KZ0BG" hidden="1">#REF!</definedName>
    <definedName name="BExONHJDRXL7W1BC23IOSI6F6GLW" localSheetId="0" hidden="1">#REF!</definedName>
    <definedName name="BExONHJDRXL7W1BC23IOSI6F6GLW" hidden="1">#REF!</definedName>
    <definedName name="BExONU9TJJZ5FBFVCKFFP2AD8HMW" localSheetId="0" hidden="1">#REF!</definedName>
    <definedName name="BExONU9TJJZ5FBFVCKFFP2AD8HMW" hidden="1">#REF!</definedName>
    <definedName name="BExOO7LXLGUZV14LR0RXHCFEG9XN" localSheetId="0" hidden="1">#REF!</definedName>
    <definedName name="BExOO7LXLGUZV14LR0RXHCFEG9XN" hidden="1">#REF!</definedName>
    <definedName name="BExQ3KU8ND40ZKORMT6MUBO25VHW" localSheetId="0" hidden="1">#REF!</definedName>
    <definedName name="BExQ3KU8ND40ZKORMT6MUBO25VHW" hidden="1">#REF!</definedName>
    <definedName name="BExQ5FIVY9GCSTBAO2UQ1TTOWOID" localSheetId="0" hidden="1">[1]Tabelle1!#REF!</definedName>
    <definedName name="BExQ5FIVY9GCSTBAO2UQ1TTOWOID" hidden="1">[1]Tabelle1!#REF!</definedName>
    <definedName name="BExQ77T6MUIYRXI1RLQC85NC3DUJ" localSheetId="0" hidden="1">#REF!</definedName>
    <definedName name="BExQ77T6MUIYRXI1RLQC85NC3DUJ" hidden="1">#REF!</definedName>
    <definedName name="BExQ938OGTS23E70F78GQ4V8SLON" localSheetId="0" hidden="1">#REF!</definedName>
    <definedName name="BExQ938OGTS23E70F78GQ4V8SLON" hidden="1">#REF!</definedName>
    <definedName name="BExQ9RYW10S4OYYRBAE46S4EPTLG" localSheetId="0" hidden="1">#REF!</definedName>
    <definedName name="BExQ9RYW10S4OYYRBAE46S4EPTLG" hidden="1">#REF!</definedName>
    <definedName name="BExQBXQQJVLJSKXSUIV8C4DEOR07" localSheetId="0" hidden="1">#REF!</definedName>
    <definedName name="BExQBXQQJVLJSKXSUIV8C4DEOR07" hidden="1">#REF!</definedName>
    <definedName name="BExQCZY5KBCQKDW00TYTZCYDHMCH" localSheetId="0" hidden="1">#REF!</definedName>
    <definedName name="BExQCZY5KBCQKDW00TYTZCYDHMCH" hidden="1">#REF!</definedName>
    <definedName name="BExQDH168UDWVN2TBKPXQYEKJFDX" localSheetId="0" hidden="1">[1]Tabelle1!#REF!</definedName>
    <definedName name="BExQDH168UDWVN2TBKPXQYEKJFDX" hidden="1">[1]Tabelle1!#REF!</definedName>
    <definedName name="BExQEJJKTLH8HV831D3H4YM9JU6O" localSheetId="0" hidden="1">#REF!</definedName>
    <definedName name="BExQEJJKTLH8HV831D3H4YM9JU6O" hidden="1">#REF!</definedName>
    <definedName name="BExQEXXGHI52Y4WOUO7DLOUVZVBV" localSheetId="0" hidden="1">[1]Tabelle1!#REF!</definedName>
    <definedName name="BExQEXXGHI52Y4WOUO7DLOUVZVBV" hidden="1">[1]Tabelle1!#REF!</definedName>
    <definedName name="BExQF48164TD4DVQ3WW2UWPY9Z80" localSheetId="0" hidden="1">#REF!</definedName>
    <definedName name="BExQF48164TD4DVQ3WW2UWPY9Z80" hidden="1">#REF!</definedName>
    <definedName name="BExQIISULZX5I66CFO0LGKLFF9DG" localSheetId="0" hidden="1">[1]Tabelle1!#REF!</definedName>
    <definedName name="BExQIISULZX5I66CFO0LGKLFF9DG" hidden="1">[1]Tabelle1!#REF!</definedName>
    <definedName name="BExQJE9SA87VJV21T7RDHTKUWOAH" localSheetId="0" hidden="1">#REF!</definedName>
    <definedName name="BExQJE9SA87VJV21T7RDHTKUWOAH" hidden="1">#REF!</definedName>
    <definedName name="BExQK8OU4JNH9GRG2RL8O123F4OT" localSheetId="0" hidden="1">#REF!</definedName>
    <definedName name="BExQK8OU4JNH9GRG2RL8O123F4OT" hidden="1">#REF!</definedName>
    <definedName name="BExQKCVVQKC2G7F84ZDH1MN48LUO" localSheetId="0" hidden="1">#REF!</definedName>
    <definedName name="BExQKCVVQKC2G7F84ZDH1MN48LUO" hidden="1">#REF!</definedName>
    <definedName name="BExRYPJWDYSHOCPL2QKVSKWC2E74" localSheetId="0" hidden="1">#REF!</definedName>
    <definedName name="BExRYPJWDYSHOCPL2QKVSKWC2E74" hidden="1">#REF!</definedName>
    <definedName name="BExRZOMAAH54RN1NVOYE3I2PZAGH" localSheetId="0" hidden="1">#REF!</definedName>
    <definedName name="BExRZOMAAH54RN1NVOYE3I2PZAGH" hidden="1">#REF!</definedName>
    <definedName name="BExS0T87LOE25I9PKDICBGH7MEZO" localSheetId="0" hidden="1">#REF!</definedName>
    <definedName name="BExS0T87LOE25I9PKDICBGH7MEZO" hidden="1">#REF!</definedName>
    <definedName name="BExS1DGEXGOE7HSF1R690W8MIBFA" localSheetId="0" hidden="1">#REF!</definedName>
    <definedName name="BExS1DGEXGOE7HSF1R690W8MIBFA" hidden="1">#REF!</definedName>
    <definedName name="BExS43LY2NSV4TP2FISPT8K04TYS" localSheetId="0" hidden="1">#REF!</definedName>
    <definedName name="BExS43LY2NSV4TP2FISPT8K04TYS" hidden="1">#REF!</definedName>
    <definedName name="BExS5SAS0EJR1QWPLRCPZR5XUCKK" localSheetId="0" hidden="1">#REF!</definedName>
    <definedName name="BExS5SAS0EJR1QWPLRCPZR5XUCKK" hidden="1">#REF!</definedName>
    <definedName name="BExS7DE3VQ0OGCL7TKD5B80TZU4N" localSheetId="0" hidden="1">[1]Tabelle1!#REF!</definedName>
    <definedName name="BExS7DE3VQ0OGCL7TKD5B80TZU4N" hidden="1">[1]Tabelle1!#REF!</definedName>
    <definedName name="BExS7IC1DWB2Q8D0FYSZ8BE2E61Q" localSheetId="0" hidden="1">#REF!</definedName>
    <definedName name="BExS7IC1DWB2Q8D0FYSZ8BE2E61Q" hidden="1">#REF!</definedName>
    <definedName name="BExS8X4U00AL6EVLAUTOQLO9WIVI" localSheetId="0" hidden="1">[1]Tabelle1!#REF!</definedName>
    <definedName name="BExS8X4U00AL6EVLAUTOQLO9WIVI" hidden="1">[1]Tabelle1!#REF!</definedName>
    <definedName name="BExS9FKBBTCLO3X66H3WI1MSXCC9" localSheetId="0" hidden="1">#REF!</definedName>
    <definedName name="BExS9FKBBTCLO3X66H3WI1MSXCC9" hidden="1">#REF!</definedName>
    <definedName name="BExSC1DFL5B4QYT7DDS7G139K615" localSheetId="0" hidden="1">#REF!</definedName>
    <definedName name="BExSC1DFL5B4QYT7DDS7G139K615" hidden="1">#REF!</definedName>
    <definedName name="BExSERZ4OJ03XSY8WOI8PW80EXG2" localSheetId="0" hidden="1">#REF!</definedName>
    <definedName name="BExSERZ4OJ03XSY8WOI8PW80EXG2" hidden="1">#REF!</definedName>
    <definedName name="BExSF07Q6806ZH1JALGDIL7Z7ZW5" localSheetId="0" hidden="1">#REF!</definedName>
    <definedName name="BExSF07Q6806ZH1JALGDIL7Z7ZW5" hidden="1">#REF!</definedName>
    <definedName name="BExSG30WZ3DZ05FFMV6GH3D42F0C" localSheetId="0" hidden="1">[1]Tabelle1!#REF!</definedName>
    <definedName name="BExSG30WZ3DZ05FFMV6GH3D42F0C" hidden="1">[1]Tabelle1!#REF!</definedName>
    <definedName name="BExSGCM6141NFU0MUU836GPA7ATK" localSheetId="0" hidden="1">#REF!</definedName>
    <definedName name="BExSGCM6141NFU0MUU836GPA7ATK" hidden="1">#REF!</definedName>
    <definedName name="BExSGZ3E6A2BNMDY2JE08XT7CL1R" localSheetId="0" hidden="1">#REF!</definedName>
    <definedName name="BExSGZ3E6A2BNMDY2JE08XT7CL1R" hidden="1">#REF!</definedName>
    <definedName name="BExTU7G9RGC0DKXNNQ3VJK82DIC8" localSheetId="0" hidden="1">#REF!</definedName>
    <definedName name="BExTU7G9RGC0DKXNNQ3VJK82DIC8" hidden="1">#REF!</definedName>
    <definedName name="BExTUT6F9E7DFQVUA1CZ741FW7I6" localSheetId="0" hidden="1">#REF!</definedName>
    <definedName name="BExTUT6F9E7DFQVUA1CZ741FW7I6" hidden="1">#REF!</definedName>
    <definedName name="BExTWHF4RD3IG1ECWG22OJNHLM8U" localSheetId="0" hidden="1">#REF!</definedName>
    <definedName name="BExTWHF4RD3IG1ECWG22OJNHLM8U" hidden="1">#REF!</definedName>
    <definedName name="BExTX6W9WIVDIKIDQHYFQZWBW5WM" localSheetId="0" hidden="1">#REF!</definedName>
    <definedName name="BExTX6W9WIVDIKIDQHYFQZWBW5WM" hidden="1">#REF!</definedName>
    <definedName name="BExTX7CEPIYF3RP0VICPCMU5BLUK" localSheetId="0" hidden="1">#REF!</definedName>
    <definedName name="BExTX7CEPIYF3RP0VICPCMU5BLUK" hidden="1">#REF!</definedName>
    <definedName name="BExTXTDIA0GLZ7TE2BGAVQTCDCHL" localSheetId="0" hidden="1">#REF!</definedName>
    <definedName name="BExTXTDIA0GLZ7TE2BGAVQTCDCHL" hidden="1">#REF!</definedName>
    <definedName name="BExTYQXRLO7T1BAIN2WKMVI8NVSF" localSheetId="0" hidden="1">[1]Tabelle1!#REF!</definedName>
    <definedName name="BExTYQXRLO7T1BAIN2WKMVI8NVSF" hidden="1">[1]Tabelle1!#REF!</definedName>
    <definedName name="BExU4AJDROG5Z9N46KEK48E4L3G6" localSheetId="0" hidden="1">#REF!</definedName>
    <definedName name="BExU4AJDROG5Z9N46KEK48E4L3G6" hidden="1">#REF!</definedName>
    <definedName name="BExU4YD29O46O2OKRPV8QN3RA231" localSheetId="0" hidden="1">[1]Tabelle1!#REF!</definedName>
    <definedName name="BExU4YD29O46O2OKRPV8QN3RA231" hidden="1">[1]Tabelle1!#REF!</definedName>
    <definedName name="BExU5EP74LOO4XD3ZK554853SO4Y" localSheetId="0" hidden="1">#REF!</definedName>
    <definedName name="BExU5EP74LOO4XD3ZK554853SO4Y" hidden="1">#REF!</definedName>
    <definedName name="BExU5JSLURRPLWQ7JJZ2227K1UGS" localSheetId="0" hidden="1">#REF!</definedName>
    <definedName name="BExU5JSLURRPLWQ7JJZ2227K1UGS" hidden="1">#REF!</definedName>
    <definedName name="BExU5W2U83T8IV2CE98PFDV4BBUL" localSheetId="0" hidden="1">#REF!</definedName>
    <definedName name="BExU5W2U83T8IV2CE98PFDV4BBUL" hidden="1">#REF!</definedName>
    <definedName name="BExU61MIW3KRTW4ZWO3AN6RUATZG" localSheetId="0" hidden="1">#REF!</definedName>
    <definedName name="BExU61MIW3KRTW4ZWO3AN6RUATZG" hidden="1">#REF!</definedName>
    <definedName name="BExU7N64UD2KPYUBV47GK7KK31XO" localSheetId="0" hidden="1">#REF!</definedName>
    <definedName name="BExU7N64UD2KPYUBV47GK7KK31XO" hidden="1">#REF!</definedName>
    <definedName name="BExUCNFOURW6UO972D8CI3VS16OQ" localSheetId="0" hidden="1">#REF!</definedName>
    <definedName name="BExUCNFOURW6UO972D8CI3VS16OQ" hidden="1">#REF!</definedName>
    <definedName name="BExUCNQGTPWAUXKA0GRUK1NVOVJT" localSheetId="0" hidden="1">[1]Tabelle1!#REF!</definedName>
    <definedName name="BExUCNQGTPWAUXKA0GRUK1NVOVJT" hidden="1">[1]Tabelle1!#REF!</definedName>
    <definedName name="BExUECVK45VWD0NLK62VUV3NZD3Z" localSheetId="0" hidden="1">[1]Tabelle1!#REF!</definedName>
    <definedName name="BExUECVK45VWD0NLK62VUV3NZD3Z" hidden="1">[1]Tabelle1!#REF!</definedName>
    <definedName name="BExVTNESS69ITT0TSRC5XYXGHGAI" localSheetId="0" hidden="1">#REF!</definedName>
    <definedName name="BExVTNESS69ITT0TSRC5XYXGHGAI" hidden="1">#REF!</definedName>
    <definedName name="BExVTZ3L5RIJLUZJFVPXY28C57DI" localSheetId="0" hidden="1">#REF!</definedName>
    <definedName name="BExVTZ3L5RIJLUZJFVPXY28C57DI" hidden="1">#REF!</definedName>
    <definedName name="BExVULVLC82GUYPXEDBNMZBV5APH" localSheetId="0" hidden="1">#REF!</definedName>
    <definedName name="BExVULVLC82GUYPXEDBNMZBV5APH" hidden="1">#REF!</definedName>
    <definedName name="BExVUMH1I5MOZ05LYURK6IQD4ZAG" localSheetId="0" hidden="1">#REF!</definedName>
    <definedName name="BExVUMH1I5MOZ05LYURK6IQD4ZAG" hidden="1">#REF!</definedName>
    <definedName name="BExVW0TPEGPHW8XXBVPWFMDFS948" localSheetId="0" hidden="1">#REF!</definedName>
    <definedName name="BExVW0TPEGPHW8XXBVPWFMDFS948" hidden="1">#REF!</definedName>
    <definedName name="BExVW5MC7TKSM8BYMY42SOB0WY1X" localSheetId="0" hidden="1">#REF!</definedName>
    <definedName name="BExVW5MC7TKSM8BYMY42SOB0WY1X" hidden="1">#REF!</definedName>
    <definedName name="BExVX36ROSFFPBOOH0D4GMG9AU82" localSheetId="0" hidden="1">#REF!</definedName>
    <definedName name="BExVX36ROSFFPBOOH0D4GMG9AU82" hidden="1">#REF!</definedName>
    <definedName name="BExVXQUZ7YLWMM2PVWXEPE4NP2N2" localSheetId="0" hidden="1">#REF!</definedName>
    <definedName name="BExVXQUZ7YLWMM2PVWXEPE4NP2N2" hidden="1">#REF!</definedName>
    <definedName name="BExVZQC9D2I8Q7EDEXK0PVFNCA00" localSheetId="0" hidden="1">#REF!</definedName>
    <definedName name="BExVZQC9D2I8Q7EDEXK0PVFNCA00" hidden="1">#REF!</definedName>
    <definedName name="BExW2J6PXQCMOC02X45OVD4OKRLG" localSheetId="0" hidden="1">#REF!</definedName>
    <definedName name="BExW2J6PXQCMOC02X45OVD4OKRLG" hidden="1">#REF!</definedName>
    <definedName name="BExW5LS28JBPG19VAI4F17DFU9SR" localSheetId="0" hidden="1">#REF!</definedName>
    <definedName name="BExW5LS28JBPG19VAI4F17DFU9SR" hidden="1">#REF!</definedName>
    <definedName name="BExW5RH3VHRYFUCEBLKOGMJJOLA5" localSheetId="0" hidden="1">[1]Tabelle1!#REF!</definedName>
    <definedName name="BExW5RH3VHRYFUCEBLKOGMJJOLA5" hidden="1">[1]Tabelle1!#REF!</definedName>
    <definedName name="BExW70VNV58JGABZ1M8X68EKRBVG" localSheetId="0" hidden="1">#REF!</definedName>
    <definedName name="BExW70VNV58JGABZ1M8X68EKRBVG" hidden="1">#REF!</definedName>
    <definedName name="BExW8IZ2GNNSOC428H0JZ9MET7EE" localSheetId="0" hidden="1">#REF!</definedName>
    <definedName name="BExW8IZ2GNNSOC428H0JZ9MET7EE" hidden="1">#REF!</definedName>
    <definedName name="BExXO33F1FRAMIEFSD3JP6CQZL9I" localSheetId="0" hidden="1">#REF!</definedName>
    <definedName name="BExXO33F1FRAMIEFSD3JP6CQZL9I" hidden="1">#REF!</definedName>
    <definedName name="BExXOFDSVR6Q7WAKDLYBJSYAOHHI" localSheetId="0" hidden="1">#REF!</definedName>
    <definedName name="BExXOFDSVR6Q7WAKDLYBJSYAOHHI" hidden="1">#REF!</definedName>
    <definedName name="BExXP9I8RQN1A8WO68BB42IMBYAH" localSheetId="0" hidden="1">#REF!</definedName>
    <definedName name="BExXP9I8RQN1A8WO68BB42IMBYAH" hidden="1">#REF!</definedName>
    <definedName name="BExXPWFLJXPC6DDKAOZ5MI0LTQIY" localSheetId="0" hidden="1">#REF!</definedName>
    <definedName name="BExXPWFLJXPC6DDKAOZ5MI0LTQIY" hidden="1">#REF!</definedName>
    <definedName name="BExXQTEFUUFHXBCPI8G36RCSU84X" localSheetId="0" hidden="1">#REF!</definedName>
    <definedName name="BExXQTEFUUFHXBCPI8G36RCSU84X" hidden="1">#REF!</definedName>
    <definedName name="BExXRJX7O08YNW8YX74YU0OIRTJU" localSheetId="0" hidden="1">[1]Tabelle1!#REF!</definedName>
    <definedName name="BExXRJX7O08YNW8YX74YU0OIRTJU" hidden="1">[1]Tabelle1!#REF!</definedName>
    <definedName name="BExXTICO8HUYW9PAOOU89L14LGXO" localSheetId="0" hidden="1">#REF!</definedName>
    <definedName name="BExXTICO8HUYW9PAOOU89L14LGXO" hidden="1">#REF!</definedName>
    <definedName name="BExXV1NA71BHGKAO4WET26N6531E" localSheetId="0" hidden="1">#REF!</definedName>
    <definedName name="BExXV1NA71BHGKAO4WET26N6531E" hidden="1">#REF!</definedName>
    <definedName name="BExXVCVYXNOQZR1HMLXVHNWI7PT2" localSheetId="0" hidden="1">#REF!</definedName>
    <definedName name="BExXVCVYXNOQZR1HMLXVHNWI7PT2" hidden="1">#REF!</definedName>
    <definedName name="BExXVIA0HY8SJ4COUEYSMCBG3PLH" localSheetId="0" hidden="1">#REF!</definedName>
    <definedName name="BExXVIA0HY8SJ4COUEYSMCBG3PLH" hidden="1">#REF!</definedName>
    <definedName name="BExXVIFGKJVMXE9U3OYCXNKO7LF2" localSheetId="0" hidden="1">#REF!</definedName>
    <definedName name="BExXVIFGKJVMXE9U3OYCXNKO7LF2" hidden="1">#REF!</definedName>
    <definedName name="BExXWI8QRXV6GTEBAAR8E94EAMV2" localSheetId="0" hidden="1">#REF!</definedName>
    <definedName name="BExXWI8QRXV6GTEBAAR8E94EAMV2" hidden="1">#REF!</definedName>
    <definedName name="BExXWOONKDTAWN9RP0WF8ACAG0JM" localSheetId="0" hidden="1">#REF!</definedName>
    <definedName name="BExXWOONKDTAWN9RP0WF8ACAG0JM" hidden="1">#REF!</definedName>
    <definedName name="BExXWTMR40WY8I6A7A59AUJ1NMS8" localSheetId="0" hidden="1">#REF!</definedName>
    <definedName name="BExXWTMR40WY8I6A7A59AUJ1NMS8" hidden="1">#REF!</definedName>
    <definedName name="BExXXWFYHT3OWPOW9V4ZNA60JCZR" localSheetId="0" hidden="1">#REF!</definedName>
    <definedName name="BExXXWFYHT3OWPOW9V4ZNA60JCZR" hidden="1">#REF!</definedName>
    <definedName name="BExY1APYUM3HW957G7CNWM37IOPR" localSheetId="0" hidden="1">#REF!</definedName>
    <definedName name="BExY1APYUM3HW957G7CNWM37IOPR" hidden="1">#REF!</definedName>
    <definedName name="BExY2YT6NIO8MTBWY0KLJTISY4NR" localSheetId="0" hidden="1">#REF!</definedName>
    <definedName name="BExY2YT6NIO8MTBWY0KLJTISY4NR" hidden="1">#REF!</definedName>
    <definedName name="BExY434BWKO5LDBPS8IQQKEUHFW5" localSheetId="0" hidden="1">#REF!</definedName>
    <definedName name="BExY434BWKO5LDBPS8IQQKEUHFW5" hidden="1">#REF!</definedName>
    <definedName name="BExY4YQKG8IMOPODL7E17X0B8T2K" localSheetId="0" hidden="1">#REF!</definedName>
    <definedName name="BExY4YQKG8IMOPODL7E17X0B8T2K" hidden="1">#REF!</definedName>
    <definedName name="BExZM3YEF0ZNKPOR9OCYJECEDVWA" localSheetId="0" hidden="1">[1]Tabelle1!#REF!</definedName>
    <definedName name="BExZM3YEF0ZNKPOR9OCYJECEDVWA" hidden="1">[1]Tabelle1!#REF!</definedName>
    <definedName name="BExZN6GSXFJMEZFJHJHIGA9HNRN2" localSheetId="0" hidden="1">#REF!</definedName>
    <definedName name="BExZN6GSXFJMEZFJHJHIGA9HNRN2" hidden="1">#REF!</definedName>
    <definedName name="BExZNV1KIV6ZGQTM1M0C7X0713PO" localSheetId="0" hidden="1">[1]Tabelle1!#REF!</definedName>
    <definedName name="BExZNV1KIV6ZGQTM1M0C7X0713PO" hidden="1">[1]Tabelle1!#REF!</definedName>
    <definedName name="BExZOFQ1LNBX890UBB2XTWG1419N" localSheetId="0" hidden="1">#REF!</definedName>
    <definedName name="BExZOFQ1LNBX890UBB2XTWG1419N" hidden="1">#REF!</definedName>
    <definedName name="BExZOXPDSPUOAYGFP9E1LJTSZNA2" localSheetId="0" hidden="1">#REF!</definedName>
    <definedName name="BExZOXPDSPUOAYGFP9E1LJTSZNA2" hidden="1">#REF!</definedName>
    <definedName name="BExZPOIZRK3376G4Q7R277CP7LC6" localSheetId="0" hidden="1">#REF!</definedName>
    <definedName name="BExZPOIZRK3376G4Q7R277CP7LC6" hidden="1">#REF!</definedName>
    <definedName name="BExZRJYI8SL9FU136IBRHHY40JUW" localSheetId="0" hidden="1">#REF!</definedName>
    <definedName name="BExZRJYI8SL9FU136IBRHHY40JUW" hidden="1">#REF!</definedName>
    <definedName name="BExZS0L934I7YCLGUGOY5SVXFZXF" localSheetId="0" hidden="1">#REF!</definedName>
    <definedName name="BExZS0L934I7YCLGUGOY5SVXFZXF" hidden="1">#REF!</definedName>
    <definedName name="BExZT0K112JZCP47PGKGLQPLRYL7" localSheetId="0" hidden="1">#REF!</definedName>
    <definedName name="BExZT0K112JZCP47PGKGLQPLRYL7" hidden="1">#REF!</definedName>
    <definedName name="BExZU2612OFXLCQ5Y2SLRZ62B6OZ" localSheetId="0" hidden="1">#REF!</definedName>
    <definedName name="BExZU2612OFXLCQ5Y2SLRZ62B6OZ" hidden="1">#REF!</definedName>
    <definedName name="BExZVA82YZLN24J2ENCHEEK4MWAA" localSheetId="0" hidden="1">[1]Tabelle1!#REF!</definedName>
    <definedName name="BExZVA82YZLN24J2ENCHEEK4MWAA" hidden="1">[1]Tabelle1!#REF!</definedName>
    <definedName name="BExZVST2Y7MJ10X5O1GP0MTTW1J4" localSheetId="0" hidden="1">#REF!</definedName>
    <definedName name="BExZVST2Y7MJ10X5O1GP0MTTW1J4" hidden="1">#REF!</definedName>
    <definedName name="BExZW23JN7A3IEGUKZ6REUI0CRYZ" localSheetId="0" hidden="1">[1]Tabelle1!#REF!</definedName>
    <definedName name="BExZW23JN7A3IEGUKZ6REUI0CRYZ" hidden="1">[1]Tabelle1!#REF!</definedName>
    <definedName name="BExZW4HPSGZS9ZKLKYXHYYVDEIWJ" localSheetId="0" hidden="1">#REF!</definedName>
    <definedName name="BExZW4HPSGZS9ZKLKYXHYYVDEIWJ" hidden="1">#REF!</definedName>
    <definedName name="BExZWDMVP8BBAO4TMCPG73L029KV" localSheetId="0" hidden="1">[1]Tabelle1!#REF!</definedName>
    <definedName name="BExZWDMVP8BBAO4TMCPG73L029KV" hidden="1">[1]Tabelle1!#REF!</definedName>
    <definedName name="BExZXWH85B5QP7HCUGIBGOQXGZHI" localSheetId="0" hidden="1">[1]Tabelle1!#REF!</definedName>
    <definedName name="BExZXWH85B5QP7HCUGIBGOQXGZHI" hidden="1">[1]Tabelle1!#REF!</definedName>
    <definedName name="BExZXZBSX0C3DQGBB2VLBFBCQAL7" localSheetId="0" hidden="1">#REF!</definedName>
    <definedName name="BExZXZBSX0C3DQGBB2VLBFBCQAL7" hidden="1">#REF!</definedName>
    <definedName name="BExZYOSVQQQ31Z5GD262F136HJU0" localSheetId="0" hidden="1">#REF!</definedName>
    <definedName name="BExZYOSVQQQ31Z5GD262F136HJU0" hidden="1">#REF!</definedName>
    <definedName name="BExZZ618TBP1BBVGP6MQMONA2S3U" localSheetId="0" hidden="1">[1]Tabelle1!#REF!</definedName>
    <definedName name="BExZZ618TBP1BBVGP6MQMONA2S3U" hidden="1">[1]Tabelle1!#REF!</definedName>
    <definedName name="BExZZD873TC6B8DCJH7JKKETC05M" localSheetId="0" hidden="1">#REF!</definedName>
    <definedName name="BExZZD873TC6B8DCJH7JKKETC05M" hidden="1">#REF!</definedName>
    <definedName name="_xlnm.Database" localSheetId="0">#REF!</definedName>
    <definedName name="_xlnm.Database">#REF!</definedName>
    <definedName name="DatWerke2000">[2]WerkNr2001!$A$2:$K$56</definedName>
    <definedName name="DB_fin">[3]Internedaten!$J$155</definedName>
    <definedName name="DB_Kauf_debut">[3]Internedaten!$B$92</definedName>
    <definedName name="DB_Verkauf_debut">[3]Internedaten!$G$92</definedName>
    <definedName name="Dernier_betrag">[3]Monatsdaten!$K$204</definedName>
    <definedName name="Dernier_Descriptif">[3]Monatsdaten!$C$204</definedName>
    <definedName name="Dernier_kostenstelle">[4]Monatsdaten!$L$204</definedName>
    <definedName name="dernier_SAP">[5]Monatsdaten!$R$4</definedName>
    <definedName name="Dernier_volume">[3]Monatsdaten!$AD$7</definedName>
    <definedName name="_xlnm.Print_Area" localSheetId="0">'Formulaire séparation bilan'!$A$1:$I$107</definedName>
    <definedName name="Elim_BETRAG" localSheetId="0">#REF!</definedName>
    <definedName name="Elim_BETRAG">#REF!</definedName>
    <definedName name="Elim_Betrag_I" localSheetId="0">#REF!</definedName>
    <definedName name="Elim_Betrag_I">#REF!</definedName>
    <definedName name="Elim_BetragC" localSheetId="0">#REF!</definedName>
    <definedName name="Elim_BetragC">#REF!</definedName>
    <definedName name="Elim_HABEN" localSheetId="0">#REF!</definedName>
    <definedName name="Elim_HABEN">#REF!</definedName>
    <definedName name="Elim_Haben_I" localSheetId="0">#REF!</definedName>
    <definedName name="Elim_Haben_I">#REF!</definedName>
    <definedName name="Elim_HabenC" localSheetId="0">#REF!</definedName>
    <definedName name="Elim_HabenC">#REF!</definedName>
    <definedName name="Elim_SOLL" localSheetId="0">#REF!</definedName>
    <definedName name="Elim_SOLL">#REF!</definedName>
    <definedName name="Elim_SOLL_I" localSheetId="0">#REF!</definedName>
    <definedName name="Elim_SOLL_I">#REF!</definedName>
    <definedName name="Elim_SollC" localSheetId="0">#REF!</definedName>
    <definedName name="Elim_SollC">#REF!</definedName>
    <definedName name="Empfänger2000_4202" localSheetId="0">#REF!</definedName>
    <definedName name="Empfänger2000_4202">#REF!</definedName>
    <definedName name="ErlösVA4202" localSheetId="0">#REF!</definedName>
    <definedName name="ErlösVA4202">#REF!</definedName>
    <definedName name="Ertragsteuerung" localSheetId="0">#REF!</definedName>
    <definedName name="Ertragsteuerung">#REF!</definedName>
    <definedName name="Finanzierungsquelle" localSheetId="0">#REF!</definedName>
    <definedName name="Finanzierungsquelle">#REF!</definedName>
    <definedName name="fm" localSheetId="0">#REF!</definedName>
    <definedName name="fm">#REF!</definedName>
    <definedName name="Frist">[3]Internedaten!$E$88</definedName>
    <definedName name="GE">[6]Stammdaten!$G$2:$G$34</definedName>
    <definedName name="Investitionskonten" localSheetId="0">#REF!</definedName>
    <definedName name="Investitionskonten">#REF!</definedName>
    <definedName name="Kategorie" localSheetId="0">#REF!</definedName>
    <definedName name="Kategorie">#REF!</definedName>
    <definedName name="Kauf_Abschluss">[3]Termin!$D$5:$D$74</definedName>
    <definedName name="Kauf_Betrag">[3]Termin!$K$5:$K$74</definedName>
    <definedName name="Kauf_Fälligkeit">[3]Termin!$I$5:$I$74</definedName>
    <definedName name="Kauf_Gegenpartei">[3]Termin!$B$5:$B$74</definedName>
    <definedName name="Kauf_lieferung">[3]Termin!$E$5:$E$74</definedName>
    <definedName name="Kauf_Währung">[4]Termin!$M$5:$M$74</definedName>
    <definedName name="KostenVA4202" localSheetId="0">#REF!</definedName>
    <definedName name="KostenVA4202">#REF!</definedName>
    <definedName name="KostenVABen" localSheetId="0">#REF!</definedName>
    <definedName name="KostenVABen">#REF!</definedName>
    <definedName name="MECPU" localSheetId="0">#REF!</definedName>
    <definedName name="MECPU">#REF!</definedName>
    <definedName name="MEDE" localSheetId="0">#REF!</definedName>
    <definedName name="MEDE">#REF!</definedName>
    <definedName name="MEDisk" localSheetId="0">#REF!</definedName>
    <definedName name="MEDisk">#REF!</definedName>
    <definedName name="MEDruck" localSheetId="0">#REF!</definedName>
    <definedName name="MEDruck">#REF!</definedName>
    <definedName name="MEEL2PM" localSheetId="0">#REF!</definedName>
    <definedName name="MEEL2PM">#REF!</definedName>
    <definedName name="MEEL2WS1" localSheetId="0">#REF!</definedName>
    <definedName name="MEEL2WS1">#REF!</definedName>
    <definedName name="MEEL2WS2" localSheetId="0">#REF!</definedName>
    <definedName name="MEEL2WS2">#REF!</definedName>
    <definedName name="MEELBen2PM" localSheetId="0">#REF!</definedName>
    <definedName name="MEELBen2PM">#REF!</definedName>
    <definedName name="MEELBen2WS1" localSheetId="0">#REF!</definedName>
    <definedName name="MEELBen2WS1">#REF!</definedName>
    <definedName name="MEELBen2WS2" localSheetId="0">#REF!</definedName>
    <definedName name="MEELBen2WS2">#REF!</definedName>
    <definedName name="MEFichen" localSheetId="0">#REF!</definedName>
    <definedName name="MEFichen">#REF!</definedName>
    <definedName name="MEKass" localSheetId="0">#REF!</definedName>
    <definedName name="MEKass">#REF!</definedName>
    <definedName name="MEKopien" localSheetId="0">#REF!</definedName>
    <definedName name="MEKopien">#REF!</definedName>
    <definedName name="MJ">[2]Leistungsverzeichnis!$L$19</definedName>
    <definedName name="Premier_betrag">[3]Monatsdaten!$K$4</definedName>
    <definedName name="Premier_client">[3]Monatsdaten!$B$4</definedName>
    <definedName name="Premier_kostenstelle">[4]Monatsdaten!$L$4</definedName>
    <definedName name="premier_kunde_SAP">[3]Monatsdaten!$N$4</definedName>
    <definedName name="premier_offen_Betrag">[3]Monatsdaten!$Q$4</definedName>
    <definedName name="premier_prix">[3]Monatsdaten!$T$7</definedName>
    <definedName name="Prio" localSheetId="0">#REF!</definedName>
    <definedName name="Prio">#REF!</definedName>
    <definedName name="Projektart">[7]Prämissen!$G$2:$G$4</definedName>
    <definedName name="Projektart_Infra">[8]Prämissen!$B$29:$B$43</definedName>
    <definedName name="Projekte">[6]Stammdaten!$A$2:$A$64</definedName>
    <definedName name="Projektphase" localSheetId="0">#REF!</definedName>
    <definedName name="Projektphase">#REF!</definedName>
    <definedName name="Recl_BETRAG" localSheetId="0">#REF!</definedName>
    <definedName name="Recl_BETRAG">#REF!</definedName>
    <definedName name="Recl_BetragC" localSheetId="0">#REF!</definedName>
    <definedName name="Recl_BetragC">#REF!</definedName>
    <definedName name="Recl_HABEN" localSheetId="0">#REF!</definedName>
    <definedName name="Recl_HABEN">#REF!</definedName>
    <definedName name="Recl_HabenC" localSheetId="0">#REF!</definedName>
    <definedName name="Recl_HabenC">#REF!</definedName>
    <definedName name="Recl_SOLL" localSheetId="0">#REF!</definedName>
    <definedName name="Recl_SOLL">#REF!</definedName>
    <definedName name="Recl_SollC" localSheetId="0">#REF!</definedName>
    <definedName name="Recl_SollC">#REF!</definedName>
    <definedName name="rest" localSheetId="0">#REF!</definedName>
    <definedName name="rest">#REF!</definedName>
    <definedName name="restalt" localSheetId="0">#REF!</definedName>
    <definedName name="restalt">#REF!</definedName>
    <definedName name="restwert" localSheetId="0">#REF!</definedName>
    <definedName name="restwert">#REF!</definedName>
    <definedName name="SAPBEXhrIndnt" hidden="1">"Wide"</definedName>
    <definedName name="SAPBEXrevision" hidden="1">5</definedName>
    <definedName name="SAPBEXsysID" hidden="1">"WP1"</definedName>
    <definedName name="SAPBEXwbID" hidden="1">"5M3JCKGOBEFBBA3OMQPV6HA9G"</definedName>
    <definedName name="SAPsysID" hidden="1">"708C5W7SBKP804JT78WJ0JNKI"</definedName>
    <definedName name="SAPwbID" hidden="1">"ARS"</definedName>
    <definedName name="SatzCPUakt">[2]Leistungsverzeichnis!$K$23</definedName>
    <definedName name="SatzDEakt">[2]Leistungsverzeichnis!$K$29</definedName>
    <definedName name="SatzDiskakt">[2]Leistungsverzeichnis!$K$24</definedName>
    <definedName name="SatzDruckakt">[2]Leistungsverzeichnis!$K$26</definedName>
    <definedName name="SatzEL_ITA_akt">[2]Leistungsverzeichnis!$M$9</definedName>
    <definedName name="SatzEL_ITA_neu">[2]Leistungsverzeichnis!$K$9</definedName>
    <definedName name="SatzEL_ITL_akt">[2]Leistungsverzeichnis!$M$8</definedName>
    <definedName name="SatzEL_ITL_neu">[2]Leistungsverzeichnis!$K$8</definedName>
    <definedName name="SatzELBen">[2]Leistungsverzeichnis!$K$12</definedName>
    <definedName name="SatzFichenakt">[2]Leistungsverzeichnis!$K$27</definedName>
    <definedName name="SatzKassakt">[2]Leistungsverzeichnis!$K$25</definedName>
    <definedName name="SatzKopienakt">[2]Leistungsverzeichnis!$K$28</definedName>
    <definedName name="SBB_Frist">[4]Internedaten!$J$88</definedName>
    <definedName name="sdf" localSheetId="0">#REF!</definedName>
    <definedName name="sdf">#REF!</definedName>
    <definedName name="SPBudgetNr">[2]WerkNr2001!$E$1:$E$65536</definedName>
    <definedName name="SPKundenbetreuer">[2]WerkNr2001!$H$1:$H$65536</definedName>
    <definedName name="SPKundenFinanzVant">[2]WerkNr2001!$I$1:$I$65536</definedName>
    <definedName name="SPWerke2000Abk">[2]WerkNr2001!$C$1:$C$65536</definedName>
    <definedName name="Tarif" localSheetId="0">#REF!</definedName>
    <definedName name="Tarif">#REF!</definedName>
    <definedName name="tblExport" localSheetId="0">#REF!</definedName>
    <definedName name="tblExport">#REF!</definedName>
    <definedName name="test" localSheetId="0" hidden="1">[9]Tabelle1!#REF!</definedName>
    <definedName name="test" hidden="1">[9]Tabelle1!#REF!</definedName>
    <definedName name="Teuerung" localSheetId="0">#REF!</definedName>
    <definedName name="Teuerung">#REF!</definedName>
    <definedName name="TeuerungI" localSheetId="0">#REF!</definedName>
    <definedName name="TeuerungI">#REF!</definedName>
    <definedName name="totalsbb" localSheetId="0">#REF!</definedName>
    <definedName name="totalsbb">#REF!</definedName>
    <definedName name="totalsbbalt" localSheetId="0">#REF!</definedName>
    <definedName name="totalsbbalt">#REF!</definedName>
    <definedName name="Verkauf_Abschluss">[3]Termin!$S$5:$S$74</definedName>
    <definedName name="Verkauf_Betrag">[3]Termin!$Z$5:$Z$74</definedName>
    <definedName name="Verkauf_Fälligkeit">[3]Termin!$X$5:$X$74</definedName>
    <definedName name="Verkauf_Gegenpartei">[3]Termin!$Q$5:$Q$74</definedName>
    <definedName name="Verkauf_lieferung">[3]Termin!$T$5:$T$74</definedName>
    <definedName name="WANR" localSheetId="0">#REF!</definedName>
    <definedName name="WANR">#REF!</definedName>
    <definedName name="Z_LV_Konten" localSheetId="0">#REF!</definedName>
    <definedName name="Z_LV_Konten">#REF!</definedName>
    <definedName name="Zins" localSheetId="0">#REF!</definedName>
    <definedName name="Zi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3" i="12" l="1"/>
  <c r="J86" i="12"/>
  <c r="J85" i="12"/>
  <c r="G98" i="12"/>
  <c r="J98" i="12" s="1"/>
  <c r="G97" i="12"/>
  <c r="J97" i="12" s="1"/>
  <c r="C96" i="12"/>
  <c r="G95" i="12"/>
  <c r="J95" i="12" s="1"/>
  <c r="E94" i="12"/>
  <c r="E96" i="12" s="1"/>
  <c r="H93" i="12"/>
  <c r="J93" i="12" s="1"/>
  <c r="H92" i="12"/>
  <c r="J92" i="12" s="1"/>
  <c r="H91" i="12"/>
  <c r="J91" i="12" s="1"/>
  <c r="H90" i="12"/>
  <c r="J90" i="12" s="1"/>
  <c r="H89" i="12"/>
  <c r="J89" i="12" s="1"/>
  <c r="H88" i="12"/>
  <c r="J88" i="12" s="1"/>
  <c r="H87" i="12"/>
  <c r="J87" i="12" s="1"/>
  <c r="H80" i="12"/>
  <c r="J81" i="12"/>
  <c r="J79" i="12"/>
  <c r="J78" i="12"/>
  <c r="J77" i="12"/>
  <c r="J72" i="12"/>
  <c r="G76" i="12"/>
  <c r="J76" i="12" s="1"/>
  <c r="G75" i="12"/>
  <c r="J75" i="12" s="1"/>
  <c r="G74" i="12"/>
  <c r="J74" i="12" s="1"/>
  <c r="G73" i="12"/>
  <c r="J73" i="12" s="1"/>
  <c r="G72" i="12"/>
  <c r="E69" i="12"/>
  <c r="E70" i="12" s="1"/>
  <c r="D63" i="12" s="1"/>
  <c r="C69" i="12"/>
  <c r="C70" i="12" s="1"/>
  <c r="B68" i="12" s="1"/>
  <c r="G68" i="12"/>
  <c r="J68" i="12" s="1"/>
  <c r="G67" i="12"/>
  <c r="J67" i="12" s="1"/>
  <c r="G66" i="12"/>
  <c r="J66" i="12" s="1"/>
  <c r="G65" i="12"/>
  <c r="J65" i="12" s="1"/>
  <c r="G64" i="12"/>
  <c r="J64" i="12" s="1"/>
  <c r="G63" i="12"/>
  <c r="J63" i="12" s="1"/>
  <c r="E61" i="12"/>
  <c r="E62" i="12" s="1"/>
  <c r="D56" i="12" s="1"/>
  <c r="C61" i="12"/>
  <c r="G60" i="12"/>
  <c r="J60" i="12" s="1"/>
  <c r="G59" i="12"/>
  <c r="J59" i="12" s="1"/>
  <c r="G58" i="12"/>
  <c r="J58" i="12" s="1"/>
  <c r="G57" i="12"/>
  <c r="J57" i="12" s="1"/>
  <c r="G56" i="12"/>
  <c r="J56" i="12" s="1"/>
  <c r="G55" i="12"/>
  <c r="J55" i="12" s="1"/>
  <c r="J49" i="12"/>
  <c r="J48" i="12"/>
  <c r="H52" i="12"/>
  <c r="E52" i="12"/>
  <c r="C52" i="12"/>
  <c r="G51" i="12"/>
  <c r="J51" i="12" s="1"/>
  <c r="G50" i="12"/>
  <c r="J50" i="12" s="1"/>
  <c r="G47" i="12"/>
  <c r="J47" i="12" s="1"/>
  <c r="G46" i="12"/>
  <c r="J46" i="12" s="1"/>
  <c r="G45" i="12"/>
  <c r="J45" i="12" s="1"/>
  <c r="G44" i="12"/>
  <c r="J44" i="12" s="1"/>
  <c r="G43" i="12"/>
  <c r="E35" i="12"/>
  <c r="C35" i="12"/>
  <c r="G34" i="12"/>
  <c r="J34" i="12" s="1"/>
  <c r="G33" i="12"/>
  <c r="E32" i="12"/>
  <c r="C32" i="12"/>
  <c r="G31" i="12"/>
  <c r="J31" i="12" s="1"/>
  <c r="G30" i="12"/>
  <c r="J30" i="12" s="1"/>
  <c r="G29" i="12"/>
  <c r="J29" i="12" s="1"/>
  <c r="G28" i="12"/>
  <c r="J28" i="12" s="1"/>
  <c r="G27" i="12"/>
  <c r="G24" i="12"/>
  <c r="J24" i="12" s="1"/>
  <c r="G23" i="12"/>
  <c r="G22" i="12"/>
  <c r="J22" i="12" s="1"/>
  <c r="G21" i="12"/>
  <c r="J21" i="12" s="1"/>
  <c r="E20" i="12"/>
  <c r="E25" i="12" s="1"/>
  <c r="C20" i="12"/>
  <c r="C25" i="12" s="1"/>
  <c r="G19" i="12"/>
  <c r="J19" i="12" s="1"/>
  <c r="G18" i="12"/>
  <c r="J18" i="12" s="1"/>
  <c r="J23" i="12"/>
  <c r="E15" i="12"/>
  <c r="C15" i="12"/>
  <c r="J5" i="12"/>
  <c r="J4" i="12"/>
  <c r="J3" i="12"/>
  <c r="G14" i="12"/>
  <c r="J14" i="12" s="1"/>
  <c r="G13" i="12"/>
  <c r="J13" i="12" s="1"/>
  <c r="G12" i="12"/>
  <c r="J12" i="12" s="1"/>
  <c r="G11" i="12"/>
  <c r="J11" i="12" s="1"/>
  <c r="G10" i="12"/>
  <c r="J10" i="12" s="1"/>
  <c r="G9" i="12"/>
  <c r="J9" i="12" s="1"/>
  <c r="G8" i="12"/>
  <c r="J8" i="12" s="1"/>
  <c r="G7" i="12"/>
  <c r="J7" i="12" s="1"/>
  <c r="G6" i="12"/>
  <c r="J6" i="12" s="1"/>
  <c r="G96" i="12" l="1"/>
  <c r="G100" i="12" s="1"/>
  <c r="J94" i="12"/>
  <c r="H96" i="12"/>
  <c r="J96" i="12" s="1"/>
  <c r="C100" i="12"/>
  <c r="C101" i="12" s="1"/>
  <c r="H82" i="12"/>
  <c r="D68" i="12"/>
  <c r="D60" i="12"/>
  <c r="C62" i="12"/>
  <c r="B60" i="12" s="1"/>
  <c r="G52" i="12"/>
  <c r="J43" i="12"/>
  <c r="G35" i="12"/>
  <c r="J35" i="12" s="1"/>
  <c r="J33" i="12"/>
  <c r="G32" i="12"/>
  <c r="J32" i="12" s="1"/>
  <c r="J27" i="12"/>
  <c r="G20" i="12"/>
  <c r="J20" i="12" s="1"/>
  <c r="G15" i="12"/>
  <c r="H15" i="12" s="1"/>
  <c r="J15" i="12" s="1"/>
  <c r="E100" i="12"/>
  <c r="D65" i="12"/>
  <c r="D69" i="12"/>
  <c r="D67" i="12"/>
  <c r="D66" i="12"/>
  <c r="D64" i="12"/>
  <c r="D70" i="12"/>
  <c r="B66" i="12"/>
  <c r="B64" i="12"/>
  <c r="B69" i="12"/>
  <c r="D58" i="12"/>
  <c r="D59" i="12"/>
  <c r="D62" i="12"/>
  <c r="D55" i="12"/>
  <c r="D57" i="12"/>
  <c r="G61" i="12"/>
  <c r="J61" i="12" s="1"/>
  <c r="G69" i="12"/>
  <c r="J69" i="12" s="1"/>
  <c r="E71" i="12"/>
  <c r="E80" i="12" s="1"/>
  <c r="D61" i="12"/>
  <c r="B70" i="12"/>
  <c r="B63" i="12"/>
  <c r="B65" i="12"/>
  <c r="B67" i="12"/>
  <c r="E36" i="12"/>
  <c r="E38" i="12" s="1"/>
  <c r="G101" i="12" l="1"/>
  <c r="E82" i="12"/>
  <c r="E102" i="12" s="1"/>
  <c r="E107" i="12" s="1"/>
  <c r="G70" i="12"/>
  <c r="J70" i="12" s="1"/>
  <c r="B61" i="12"/>
  <c r="C71" i="12"/>
  <c r="C80" i="12" s="1"/>
  <c r="C82" i="12" s="1"/>
  <c r="C102" i="12" s="1"/>
  <c r="B58" i="12"/>
  <c r="G62" i="12"/>
  <c r="J62" i="12" s="1"/>
  <c r="B62" i="12"/>
  <c r="B59" i="12"/>
  <c r="B55" i="12"/>
  <c r="B56" i="12"/>
  <c r="B57" i="12"/>
  <c r="J52" i="12"/>
  <c r="G25" i="12"/>
  <c r="J25" i="12" s="1"/>
  <c r="H100" i="12"/>
  <c r="E101" i="12"/>
  <c r="F55" i="12"/>
  <c r="F56" i="12"/>
  <c r="C36" i="12"/>
  <c r="H101" i="12" l="1"/>
  <c r="J100" i="12"/>
  <c r="F63" i="12"/>
  <c r="F69" i="12"/>
  <c r="F70" i="12"/>
  <c r="F68" i="12"/>
  <c r="F66" i="12"/>
  <c r="G71" i="12"/>
  <c r="G80" i="12" s="1"/>
  <c r="J80" i="12" s="1"/>
  <c r="F65" i="12"/>
  <c r="F67" i="12"/>
  <c r="F64" i="12"/>
  <c r="F57" i="12"/>
  <c r="F61" i="12"/>
  <c r="F60" i="12"/>
  <c r="F59" i="12"/>
  <c r="F58" i="12"/>
  <c r="F62" i="12"/>
  <c r="E106" i="12"/>
  <c r="C106" i="12"/>
  <c r="G36" i="12"/>
  <c r="G38" i="12" s="1"/>
  <c r="C38" i="12"/>
  <c r="C107" i="12" s="1"/>
  <c r="J71" i="12" l="1"/>
  <c r="G82" i="12"/>
  <c r="G102" i="12" s="1"/>
  <c r="G106" i="12" s="1"/>
  <c r="J36" i="12"/>
  <c r="C39" i="12"/>
  <c r="E39" i="12"/>
  <c r="H38" i="12"/>
  <c r="G39" i="12"/>
  <c r="J82" i="12" l="1"/>
  <c r="H102" i="12"/>
  <c r="H106" i="12" s="1"/>
  <c r="G107" i="12"/>
  <c r="H39" i="12"/>
  <c r="J38" i="12"/>
  <c r="H107" i="12" l="1"/>
  <c r="J107" i="12" s="1"/>
  <c r="J102" i="12"/>
</calcChain>
</file>

<file path=xl/sharedStrings.xml><?xml version="1.0" encoding="utf-8"?>
<sst xmlns="http://schemas.openxmlformats.org/spreadsheetml/2006/main" count="193" uniqueCount="91">
  <si>
    <t>……………………………………</t>
  </si>
  <si>
    <t>…………………………………..</t>
  </si>
  <si>
    <t>…………………………………………</t>
  </si>
  <si>
    <t>………………………………………</t>
  </si>
  <si>
    <t>n/a</t>
  </si>
  <si>
    <t>…................................</t>
  </si>
  <si>
    <t>Actifs</t>
  </si>
  <si>
    <t>Bilan ET</t>
  </si>
  <si>
    <t>Infrastructure</t>
  </si>
  <si>
    <t>Autres
(TRV, activités annexes)</t>
  </si>
  <si>
    <t>Critères d'attribution</t>
  </si>
  <si>
    <t>Contrôle</t>
  </si>
  <si>
    <t>Actifs circulants</t>
  </si>
  <si>
    <t>Autres liquidités</t>
  </si>
  <si>
    <t>Autres liquidités (par ex. pour l'infrastructure Moyens d'exploitation) ; si l'attribution n'est pas possible, mention dans la colonne H «non attribué».</t>
  </si>
  <si>
    <t>Stocks à court terme</t>
  </si>
  <si>
    <t>Total des actifs circulants</t>
  </si>
  <si>
    <t>Actifs immobilisés</t>
  </si>
  <si>
    <t>Immobilisations corporelles (valeur d'acquisition)</t>
  </si>
  <si>
    <t>Avec signe moins</t>
  </si>
  <si>
    <t>Immobilisations corporelles (valeur comptable)</t>
  </si>
  <si>
    <t>Total des immobilisations corporelles</t>
  </si>
  <si>
    <t>Titres et prêts</t>
  </si>
  <si>
    <t>Infra ne détient pas de placements à rendement</t>
  </si>
  <si>
    <t>Participations</t>
  </si>
  <si>
    <t>Immobilisations incorporelles (valeur d'acquisition)</t>
  </si>
  <si>
    <t>Immobilisations incorporelles (valeur comptable)</t>
  </si>
  <si>
    <t>Total des actifs immobilisés</t>
  </si>
  <si>
    <t>Passifs</t>
  </si>
  <si>
    <t>Part des prêts Autres %.</t>
  </si>
  <si>
    <t>Autres</t>
  </si>
  <si>
    <t>Comptes de régularisation passifs</t>
  </si>
  <si>
    <t>Provisions à court terme</t>
  </si>
  <si>
    <t>en principe Colonne Autres</t>
  </si>
  <si>
    <t>Prêt canton ... remboursable</t>
  </si>
  <si>
    <t>Total des prêts des pouvoirs publics</t>
  </si>
  <si>
    <t>Provisions à long terme</t>
  </si>
  <si>
    <t>Capital de l'organisation (capital-actions)</t>
  </si>
  <si>
    <t>Réserve générale</t>
  </si>
  <si>
    <t>Réserves libres</t>
  </si>
  <si>
    <t>Total des réserves</t>
  </si>
  <si>
    <t>Compte de compensation</t>
  </si>
  <si>
    <t>Contrôle de suivi</t>
  </si>
  <si>
    <t>Compte d'investissement selon CP</t>
  </si>
  <si>
    <t>Compte d'investissement selon CMO</t>
  </si>
  <si>
    <t>Situation du compte bancaire Infrastructure CMO</t>
  </si>
  <si>
    <t>Immobilisations corporelles réévaluation</t>
  </si>
  <si>
    <t>Réévaluations éventuelles avec signe moins</t>
  </si>
  <si>
    <t>Financement CP pour l'infrastructure</t>
  </si>
  <si>
    <r>
      <rPr>
        <sz val="9"/>
        <rFont val="Arial"/>
        <family val="2"/>
      </rPr>
      <t>FIF Prêt</t>
    </r>
    <r>
      <rPr>
        <sz val="9"/>
        <color theme="1"/>
        <rFont val="Arial"/>
        <family val="2"/>
      </rPr>
      <t xml:space="preserve"> conditionnellement remboursable (PCR) de la Confédération </t>
    </r>
  </si>
  <si>
    <r>
      <rPr>
        <sz val="9"/>
        <rFont val="Arial"/>
        <family val="2"/>
      </rPr>
      <t>FIF Prêt</t>
    </r>
    <r>
      <rPr>
        <sz val="9"/>
        <color theme="1"/>
        <rFont val="Arial"/>
        <family val="2"/>
      </rPr>
      <t xml:space="preserve"> conditionnellement remboursable (PCR) de la Confédération</t>
    </r>
  </si>
  <si>
    <t>PCR Canton …</t>
  </si>
  <si>
    <t xml:space="preserve">PCR Canton ... </t>
  </si>
  <si>
    <t>Sous-total PCR Cantons</t>
  </si>
  <si>
    <t>Sous-total PCR Tous</t>
  </si>
  <si>
    <t>Sous-total PR Cantons</t>
  </si>
  <si>
    <t>Sous-total PR Tous</t>
  </si>
  <si>
    <t>Réserves Art. 36 LTV (Transports)</t>
  </si>
  <si>
    <t>Réserves art. 67 LCdF (infrastructure)</t>
  </si>
  <si>
    <t>Créances de livraisons et de prestations</t>
  </si>
  <si>
    <r>
      <rPr>
        <sz val="9"/>
        <rFont val="Arial"/>
        <family val="2"/>
      </rPr>
      <t xml:space="preserve">Bénéfice/perte </t>
    </r>
    <r>
      <rPr>
        <sz val="9"/>
        <color theme="1"/>
        <rFont val="Arial"/>
        <family val="2"/>
      </rPr>
      <t>de l'exercice</t>
    </r>
  </si>
  <si>
    <t xml:space="preserve">Non attribuable, à moins qu'il ne s'agisse d'une personne morale distincte </t>
  </si>
  <si>
    <t>Créances distinctes à court terme</t>
  </si>
  <si>
    <t xml:space="preserve">Titres en portefeuille </t>
  </si>
  <si>
    <t>Actifs Délimitation des comptes</t>
  </si>
  <si>
    <t xml:space="preserve">Immobilisations corporelles en construction </t>
  </si>
  <si>
    <t>Stocks à long terme</t>
  </si>
  <si>
    <t>Total Placements financiers</t>
  </si>
  <si>
    <t>Immobilisations incorporelles (réévaluation)</t>
  </si>
  <si>
    <t>Total des actifs</t>
  </si>
  <si>
    <t xml:space="preserve">Part des prêts ET %. </t>
  </si>
  <si>
    <t>Capital étranger</t>
  </si>
  <si>
    <t>Engagements financiers à court terme</t>
  </si>
  <si>
    <t>Engagements issus de livraisons et de prestations</t>
  </si>
  <si>
    <t>Total du capital étranger à court terme</t>
  </si>
  <si>
    <t>Prêts des pouvoirs publics</t>
  </si>
  <si>
    <t xml:space="preserve">Prêt remboursable (PR) de la Confédération </t>
  </si>
  <si>
    <t>Engagements financiers distincts à long terme</t>
  </si>
  <si>
    <t>Engagements distincts à court terme</t>
  </si>
  <si>
    <t>Engagements distincts à long terme</t>
  </si>
  <si>
    <t>Total du capital étranger à long terme</t>
  </si>
  <si>
    <t>Total du capital étranger</t>
  </si>
  <si>
    <t>Capital propre</t>
  </si>
  <si>
    <t>Report des bénéfices /report des pertes</t>
  </si>
  <si>
    <t>Total du capital propre</t>
  </si>
  <si>
    <t>Total des passifs</t>
  </si>
  <si>
    <t>Différences dues à des positions non séparées.
Il s'agit de la différence entre les actifs et les passifs des entreprises dont le capital social n'a pas été réparti entre les secteurs. Il s'agit en principe de la part de l'infrastructure dans le capital-actions non attribuable et dans les réserves à la date de référence.</t>
  </si>
  <si>
    <t>Financement CMO et FORTA pour l'infrastructure</t>
  </si>
  <si>
    <t>Situation du compte bancaire Infrastructure selon l'art. «Gestion des fonds d'investissement» de la CP</t>
  </si>
  <si>
    <t>Pas encore attribué soit à Infrastructure (E) soit à Autres (G)</t>
  </si>
  <si>
    <t>Part des prêts Infra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</si>
</sst>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quot;Fr.&quot;\ * #,##0_ ;_ &quot;Fr.&quot;\ * \-#,##0_ ;_ &quot;Fr.&quot;\ * &quot;-&quot;_ ;_ @_ "/>
    <numFmt numFmtId="165" formatCode="_(* #,##0_);_(* \(#,##0\);_(* &quot;-&quot;_);_(@_)"/>
    <numFmt numFmtId="166" formatCode="_ &quot;SFr.&quot;\ * #,##0.00_ ;_ &quot;SFr.&quot;\ * \-#,##0.00_ ;_ &quot;SFr.&quot;\ * &quot;-&quot;??_ ;_ @_ "/>
  </numFmts>
  <fonts count="55" x14ac:knownFonts="1">
    <font>
      <sz val="10"/>
      <color theme="1"/>
      <name val="Arial"/>
      <family val="2"/>
    </font>
    <font>
      <sz val="10"/>
      <color theme="1"/>
      <name val="Arial"/>
      <family val="2"/>
    </font>
    <font>
      <u/>
      <sz val="10"/>
      <color theme="10"/>
      <name val="Arial"/>
      <family val="2"/>
    </font>
    <font>
      <sz val="10"/>
      <name val="Arial"/>
      <family val="2"/>
    </font>
    <font>
      <sz val="8"/>
      <name val="Arial"/>
      <family val="2"/>
    </font>
    <font>
      <sz val="10"/>
      <color indexed="8"/>
      <name val="Arial"/>
      <family val="2"/>
    </font>
    <font>
      <sz val="11"/>
      <color indexed="8"/>
      <name val="Calibri"/>
      <family val="2"/>
    </font>
    <font>
      <sz val="10"/>
      <color indexed="9"/>
      <name val="Arial"/>
      <family val="2"/>
    </font>
    <font>
      <sz val="11"/>
      <color indexed="9"/>
      <name val="Calibri"/>
      <family val="2"/>
    </font>
    <font>
      <sz val="11"/>
      <color indexed="37"/>
      <name val="Calibri"/>
      <family val="2"/>
    </font>
    <font>
      <b/>
      <sz val="11"/>
      <color indexed="52"/>
      <name val="Calibri"/>
      <family val="2"/>
    </font>
    <font>
      <b/>
      <sz val="11"/>
      <color indexed="17"/>
      <name val="Calibri"/>
      <family val="2"/>
    </font>
    <font>
      <sz val="11"/>
      <color indexed="52"/>
      <name val="Calibri"/>
      <family val="2"/>
    </font>
    <font>
      <b/>
      <sz val="11"/>
      <color indexed="9"/>
      <name val="Calibri"/>
      <family val="2"/>
    </font>
    <font>
      <sz val="9"/>
      <name val="Verdana"/>
      <family val="2"/>
    </font>
    <font>
      <b/>
      <sz val="11"/>
      <color indexed="8"/>
      <name val="Calibri"/>
      <family val="2"/>
    </font>
    <font>
      <i/>
      <sz val="10"/>
      <color indexed="23"/>
      <name val="Arial"/>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48"/>
      <name val="Calibri"/>
      <family val="2"/>
    </font>
    <font>
      <u/>
      <sz val="11.5"/>
      <color indexed="12"/>
      <name val="Arial"/>
      <family val="2"/>
    </font>
    <font>
      <sz val="11"/>
      <color indexed="17"/>
      <name val="Calibri"/>
      <family val="2"/>
    </font>
    <font>
      <sz val="10"/>
      <name val="Verdana"/>
      <family val="2"/>
    </font>
    <font>
      <sz val="11"/>
      <color indexed="60"/>
      <name val="Calibri"/>
      <family val="2"/>
    </font>
    <font>
      <b/>
      <sz val="11"/>
      <color indexed="63"/>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20"/>
      <name val="Calibri"/>
      <family val="2"/>
    </font>
    <font>
      <sz val="11"/>
      <color indexed="14"/>
      <name val="Calibri"/>
      <family val="2"/>
    </font>
    <font>
      <b/>
      <sz val="9"/>
      <color theme="1"/>
      <name val="Arial"/>
      <family val="2"/>
    </font>
    <font>
      <sz val="9"/>
      <color theme="1"/>
      <name val="Arial"/>
      <family val="2"/>
    </font>
    <font>
      <b/>
      <sz val="9"/>
      <color theme="1"/>
      <name val="Arial Narrow"/>
      <family val="2"/>
    </font>
    <font>
      <b/>
      <i/>
      <sz val="9"/>
      <color theme="1"/>
      <name val="Arial"/>
      <family val="2"/>
    </font>
    <font>
      <sz val="9"/>
      <name val="Arial"/>
      <family val="2"/>
    </font>
    <font>
      <i/>
      <sz val="9"/>
      <color theme="1"/>
      <name val="Arial"/>
      <family val="2"/>
    </font>
    <font>
      <sz val="9"/>
      <color rgb="FFFF0000"/>
      <name val="Arial"/>
      <family val="2"/>
    </font>
    <font>
      <i/>
      <sz val="6"/>
      <color theme="1"/>
      <name val="Arial"/>
      <family val="2"/>
    </font>
    <font>
      <b/>
      <i/>
      <sz val="9"/>
      <name val="Arial"/>
      <family val="2"/>
    </font>
    <font>
      <b/>
      <sz val="9"/>
      <color rgb="FFFF0000"/>
      <name val="Arial"/>
      <family val="2"/>
    </font>
    <font>
      <b/>
      <sz val="9"/>
      <name val="Arial"/>
      <family val="2"/>
    </font>
    <font>
      <sz val="6"/>
      <name val="Arial"/>
      <family val="2"/>
    </font>
    <font>
      <i/>
      <sz val="6"/>
      <name val="Arial"/>
      <family val="2"/>
    </font>
  </fonts>
  <fills count="7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4"/>
      </patternFill>
    </fill>
    <fill>
      <patternFill patternType="solid">
        <fgColor indexed="57"/>
      </patternFill>
    </fill>
    <fill>
      <patternFill patternType="solid">
        <fgColor indexed="2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solid">
        <fgColor indexed="62"/>
      </patternFill>
    </fill>
    <fill>
      <patternFill patternType="solid">
        <fgColor indexed="10"/>
      </patternFill>
    </fill>
    <fill>
      <patternFill patternType="solid">
        <fgColor indexed="53"/>
      </patternFill>
    </fill>
    <fill>
      <patternFill patternType="solid">
        <fgColor indexed="22"/>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s>
  <borders count="5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dashed">
        <color indexed="64"/>
      </top>
      <bottom style="hair">
        <color indexed="64"/>
      </bottom>
      <diagonal/>
    </border>
    <border>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hair">
        <color indexed="64"/>
      </left>
      <right style="thin">
        <color indexed="64"/>
      </right>
      <top style="dashed">
        <color indexed="64"/>
      </top>
      <bottom style="hair">
        <color indexed="64"/>
      </bottom>
      <diagonal/>
    </border>
    <border>
      <left style="thin">
        <color indexed="64"/>
      </left>
      <right style="hair">
        <color indexed="64"/>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s>
  <cellStyleXfs count="270">
    <xf numFmtId="0" fontId="0" fillId="0" borderId="0"/>
    <xf numFmtId="9" fontId="1" fillId="0" borderId="0" applyFont="0" applyFill="0" applyBorder="0" applyAlignment="0" applyProtection="0"/>
    <xf numFmtId="0" fontId="3" fillId="0" borderId="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6" fillId="21" borderId="0" applyNumberFormat="0" applyBorder="0" applyAlignment="0" applyProtection="0"/>
    <xf numFmtId="0" fontId="6" fillId="20"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5" fillId="26" borderId="0" applyNumberFormat="0" applyBorder="0" applyAlignment="0" applyProtection="0"/>
    <xf numFmtId="0" fontId="5" fillId="1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6" fillId="19" borderId="0" applyNumberFormat="0" applyBorder="0" applyAlignment="0" applyProtection="0"/>
    <xf numFmtId="0" fontId="6" fillId="16" borderId="0" applyNumberFormat="0" applyBorder="0" applyAlignment="0" applyProtection="0"/>
    <xf numFmtId="0" fontId="6" fillId="29" borderId="0" applyNumberFormat="0" applyBorder="0" applyAlignment="0" applyProtection="0"/>
    <xf numFmtId="0" fontId="6" fillId="23" borderId="0" applyNumberFormat="0" applyBorder="0" applyAlignment="0" applyProtection="0"/>
    <xf numFmtId="0" fontId="6" fillId="19" borderId="0" applyNumberFormat="0" applyBorder="0" applyAlignment="0" applyProtection="0"/>
    <xf numFmtId="0" fontId="6" fillId="30" borderId="0" applyNumberFormat="0" applyBorder="0" applyAlignment="0" applyProtection="0"/>
    <xf numFmtId="0" fontId="7" fillId="26" borderId="0" applyNumberFormat="0" applyBorder="0" applyAlignment="0" applyProtection="0"/>
    <xf numFmtId="0" fontId="7" fillId="1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8" fillId="31" borderId="0" applyNumberFormat="0" applyBorder="0" applyAlignment="0" applyProtection="0"/>
    <xf numFmtId="0" fontId="8" fillId="16"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10" fillId="28" borderId="20" applyNumberFormat="0" applyAlignment="0" applyProtection="0"/>
    <xf numFmtId="0" fontId="11" fillId="53" borderId="21" applyNumberFormat="0" applyAlignment="0" applyProtection="0"/>
    <xf numFmtId="0" fontId="11" fillId="53" borderId="21" applyNumberFormat="0" applyAlignment="0" applyProtection="0"/>
    <xf numFmtId="0" fontId="12" fillId="0" borderId="22" applyNumberFormat="0" applyFill="0" applyAlignment="0" applyProtection="0"/>
    <xf numFmtId="0" fontId="13" fillId="54" borderId="23" applyNumberFormat="0" applyAlignment="0" applyProtection="0"/>
    <xf numFmtId="0" fontId="13" fillId="46" borderId="23" applyNumberFormat="0" applyAlignment="0" applyProtection="0"/>
    <xf numFmtId="0" fontId="13" fillId="46" borderId="23" applyNumberFormat="0" applyAlignment="0" applyProtection="0"/>
    <xf numFmtId="0" fontId="8" fillId="55" borderId="0" applyNumberFormat="0" applyBorder="0" applyAlignment="0" applyProtection="0"/>
    <xf numFmtId="0" fontId="8" fillId="56" borderId="0" applyNumberFormat="0" applyBorder="0" applyAlignment="0" applyProtection="0"/>
    <xf numFmtId="0" fontId="8" fillId="27"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57" borderId="0" applyNumberFormat="0" applyBorder="0" applyAlignment="0" applyProtection="0"/>
    <xf numFmtId="43" fontId="1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58" borderId="24" applyFont="0" applyFill="0" applyBorder="0" applyAlignment="0" applyProtection="0">
      <alignment horizontal="center" wrapText="1"/>
    </xf>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6" fillId="0" borderId="0" applyNumberFormat="0" applyFill="0" applyBorder="0" applyAlignment="0" applyProtection="0"/>
    <xf numFmtId="0" fontId="6" fillId="42" borderId="0" applyNumberFormat="0" applyBorder="0" applyAlignment="0" applyProtection="0"/>
    <xf numFmtId="0" fontId="6" fillId="42" borderId="0" applyNumberFormat="0" applyBorder="0" applyAlignment="0" applyProtection="0"/>
    <xf numFmtId="0" fontId="17" fillId="0" borderId="25" applyNumberFormat="0" applyFill="0" applyAlignment="0" applyProtection="0"/>
    <xf numFmtId="0" fontId="18" fillId="0" borderId="26" applyNumberFormat="0" applyFill="0" applyAlignment="0" applyProtection="0"/>
    <xf numFmtId="0" fontId="18" fillId="0" borderId="26" applyNumberFormat="0" applyFill="0" applyAlignment="0" applyProtection="0"/>
    <xf numFmtId="0" fontId="19" fillId="0" borderId="27" applyNumberFormat="0" applyFill="0" applyAlignment="0" applyProtection="0"/>
    <xf numFmtId="0" fontId="19" fillId="0" borderId="27" applyNumberFormat="0" applyFill="0" applyAlignment="0" applyProtection="0"/>
    <xf numFmtId="0" fontId="19" fillId="0" borderId="0" applyNumberFormat="0" applyFill="0" applyBorder="0" applyAlignment="0" applyProtection="0"/>
    <xf numFmtId="0" fontId="2" fillId="0" borderId="0" applyNumberFormat="0" applyFill="0" applyBorder="0" applyAlignment="0" applyProtection="0">
      <alignment vertical="top"/>
      <protection locked="0"/>
    </xf>
    <xf numFmtId="0" fontId="20" fillId="25" borderId="20" applyNumberFormat="0" applyAlignment="0" applyProtection="0"/>
    <xf numFmtId="0" fontId="21" fillId="50" borderId="21" applyNumberFormat="0" applyAlignment="0" applyProtection="0"/>
    <xf numFmtId="43" fontId="3" fillId="0" borderId="0" applyFont="0" applyFill="0" applyBorder="0" applyAlignment="0" applyProtection="0"/>
    <xf numFmtId="0" fontId="22" fillId="0" borderId="0" applyNumberFormat="0" applyFill="0" applyBorder="0" applyAlignment="0" applyProtection="0">
      <alignment vertical="top"/>
      <protection locked="0"/>
    </xf>
    <xf numFmtId="0" fontId="23" fillId="0" borderId="28" applyNumberFormat="0" applyFill="0" applyAlignment="0" applyProtection="0"/>
    <xf numFmtId="0" fontId="23" fillId="0" borderId="28" applyNumberFormat="0" applyFill="0" applyAlignment="0" applyProtection="0"/>
    <xf numFmtId="165" fontId="24" fillId="0" borderId="0" applyFont="0" applyFill="0" applyBorder="0" applyAlignment="0" applyProtection="0"/>
    <xf numFmtId="0" fontId="23" fillId="50" borderId="0" applyNumberFormat="0" applyBorder="0" applyAlignment="0" applyProtection="0"/>
    <xf numFmtId="0" fontId="25" fillId="62" borderId="0" applyNumberFormat="0" applyBorder="0" applyAlignment="0" applyProtection="0"/>
    <xf numFmtId="0" fontId="3" fillId="0" borderId="0"/>
    <xf numFmtId="0" fontId="24" fillId="0" borderId="0"/>
    <xf numFmtId="0" fontId="3" fillId="0" borderId="0"/>
    <xf numFmtId="0" fontId="3" fillId="17" borderId="29" applyNumberFormat="0" applyFont="0" applyAlignment="0" applyProtection="0"/>
    <xf numFmtId="0" fontId="4" fillId="49" borderId="21" applyNumberFormat="0" applyFont="0" applyAlignment="0" applyProtection="0"/>
    <xf numFmtId="0" fontId="4" fillId="49" borderId="21" applyNumberFormat="0" applyFont="0" applyAlignment="0" applyProtection="0"/>
    <xf numFmtId="0" fontId="1" fillId="2" borderId="1" applyNumberFormat="0" applyFont="0" applyAlignment="0" applyProtection="0"/>
    <xf numFmtId="0" fontId="26" fillId="28" borderId="30" applyNumberFormat="0" applyAlignment="0" applyProtection="0"/>
    <xf numFmtId="0" fontId="26" fillId="53" borderId="3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alignment wrapText="1"/>
    </xf>
    <xf numFmtId="4" fontId="4" fillId="62" borderId="21" applyNumberFormat="0" applyProtection="0">
      <alignment vertical="center"/>
    </xf>
    <xf numFmtId="4" fontId="4" fillId="62" borderId="21" applyNumberFormat="0" applyProtection="0">
      <alignment vertical="center"/>
    </xf>
    <xf numFmtId="4" fontId="27" fillId="63" borderId="21" applyNumberFormat="0" applyProtection="0">
      <alignment vertical="center"/>
    </xf>
    <xf numFmtId="4" fontId="27" fillId="63" borderId="21" applyNumberFormat="0" applyProtection="0">
      <alignment vertical="center"/>
    </xf>
    <xf numFmtId="4" fontId="4" fillId="63" borderId="21" applyNumberFormat="0" applyProtection="0">
      <alignment horizontal="left" vertical="center" indent="1"/>
    </xf>
    <xf numFmtId="4" fontId="4" fillId="63" borderId="21" applyNumberFormat="0" applyProtection="0">
      <alignment horizontal="left" vertical="center" indent="1"/>
    </xf>
    <xf numFmtId="0" fontId="28" fillId="62" borderId="31" applyNumberFormat="0" applyProtection="0">
      <alignment horizontal="left" vertical="top" indent="1"/>
    </xf>
    <xf numFmtId="0" fontId="28" fillId="62" borderId="31" applyNumberFormat="0" applyProtection="0">
      <alignment horizontal="left" vertical="top" indent="1"/>
    </xf>
    <xf numFmtId="4" fontId="4" fillId="33" borderId="21" applyNumberFormat="0" applyProtection="0">
      <alignment horizontal="left" vertical="center" indent="1"/>
    </xf>
    <xf numFmtId="4" fontId="4" fillId="33" borderId="21" applyNumberFormat="0" applyProtection="0">
      <alignment horizontal="left" vertical="center" indent="1"/>
    </xf>
    <xf numFmtId="4" fontId="4" fillId="20" borderId="21" applyNumberFormat="0" applyProtection="0">
      <alignment horizontal="right" vertical="center"/>
    </xf>
    <xf numFmtId="4" fontId="4" fillId="20" borderId="21" applyNumberFormat="0" applyProtection="0">
      <alignment horizontal="right" vertical="center"/>
    </xf>
    <xf numFmtId="4" fontId="4" fillId="64" borderId="21" applyNumberFormat="0" applyProtection="0">
      <alignment horizontal="right" vertical="center"/>
    </xf>
    <xf numFmtId="4" fontId="4" fillId="64" borderId="21" applyNumberFormat="0" applyProtection="0">
      <alignment horizontal="right" vertical="center"/>
    </xf>
    <xf numFmtId="4" fontId="4" fillId="56" borderId="24" applyNumberFormat="0" applyProtection="0">
      <alignment horizontal="right" vertical="center"/>
    </xf>
    <xf numFmtId="4" fontId="4" fillId="56" borderId="24" applyNumberFormat="0" applyProtection="0">
      <alignment horizontal="right" vertical="center"/>
    </xf>
    <xf numFmtId="4" fontId="4" fillId="30" borderId="21" applyNumberFormat="0" applyProtection="0">
      <alignment horizontal="right" vertical="center"/>
    </xf>
    <xf numFmtId="4" fontId="4" fillId="30" borderId="21" applyNumberFormat="0" applyProtection="0">
      <alignment horizontal="right" vertical="center"/>
    </xf>
    <xf numFmtId="4" fontId="4" fillId="34" borderId="21" applyNumberFormat="0" applyProtection="0">
      <alignment horizontal="right" vertical="center"/>
    </xf>
    <xf numFmtId="4" fontId="4" fillId="34" borderId="21" applyNumberFormat="0" applyProtection="0">
      <alignment horizontal="right" vertical="center"/>
    </xf>
    <xf numFmtId="4" fontId="4" fillId="57" borderId="21" applyNumberFormat="0" applyProtection="0">
      <alignment horizontal="right" vertical="center"/>
    </xf>
    <xf numFmtId="4" fontId="4" fillId="57" borderId="21" applyNumberFormat="0" applyProtection="0">
      <alignment horizontal="right" vertical="center"/>
    </xf>
    <xf numFmtId="4" fontId="4" fillId="27" borderId="21" applyNumberFormat="0" applyProtection="0">
      <alignment horizontal="right" vertical="center"/>
    </xf>
    <xf numFmtId="4" fontId="4" fillId="27" borderId="21" applyNumberFormat="0" applyProtection="0">
      <alignment horizontal="right" vertical="center"/>
    </xf>
    <xf numFmtId="4" fontId="4" fillId="65" borderId="21" applyNumberFormat="0" applyProtection="0">
      <alignment horizontal="right" vertical="center"/>
    </xf>
    <xf numFmtId="4" fontId="4" fillId="65" borderId="21" applyNumberFormat="0" applyProtection="0">
      <alignment horizontal="right" vertical="center"/>
    </xf>
    <xf numFmtId="4" fontId="4" fillId="29" borderId="21" applyNumberFormat="0" applyProtection="0">
      <alignment horizontal="right" vertical="center"/>
    </xf>
    <xf numFmtId="4" fontId="4" fillId="29" borderId="21" applyNumberFormat="0" applyProtection="0">
      <alignment horizontal="right" vertical="center"/>
    </xf>
    <xf numFmtId="4" fontId="4" fillId="66" borderId="24" applyNumberFormat="0" applyProtection="0">
      <alignment horizontal="left" vertical="center" indent="1"/>
    </xf>
    <xf numFmtId="4" fontId="4" fillId="66" borderId="24" applyNumberFormat="0" applyProtection="0">
      <alignment horizontal="left" vertical="center" indent="1"/>
    </xf>
    <xf numFmtId="4" fontId="3" fillId="26" borderId="24" applyNumberFormat="0" applyProtection="0">
      <alignment horizontal="left" vertical="center" indent="1"/>
    </xf>
    <xf numFmtId="4" fontId="3" fillId="26" borderId="24" applyNumberFormat="0" applyProtection="0">
      <alignment horizontal="left" vertical="center" indent="1"/>
    </xf>
    <xf numFmtId="4" fontId="3" fillId="26" borderId="24" applyNumberFormat="0" applyProtection="0">
      <alignment horizontal="left" vertical="center" indent="1"/>
    </xf>
    <xf numFmtId="4" fontId="3" fillId="26" borderId="24" applyNumberFormat="0" applyProtection="0">
      <alignment horizontal="left" vertical="center" indent="1"/>
    </xf>
    <xf numFmtId="4" fontId="4" fillId="15" borderId="21" applyNumberFormat="0" applyProtection="0">
      <alignment horizontal="right" vertical="center"/>
    </xf>
    <xf numFmtId="4" fontId="4" fillId="15" borderId="21" applyNumberFormat="0" applyProtection="0">
      <alignment horizontal="right" vertical="center"/>
    </xf>
    <xf numFmtId="4" fontId="4" fillId="67" borderId="24" applyNumberFormat="0" applyProtection="0">
      <alignment horizontal="left" vertical="center" indent="1"/>
    </xf>
    <xf numFmtId="4" fontId="4" fillId="67" borderId="24" applyNumberFormat="0" applyProtection="0">
      <alignment horizontal="left" vertical="center" indent="1"/>
    </xf>
    <xf numFmtId="4" fontId="4" fillId="15" borderId="24" applyNumberFormat="0" applyProtection="0">
      <alignment horizontal="left" vertical="center" indent="1"/>
    </xf>
    <xf numFmtId="4" fontId="4" fillId="15" borderId="24" applyNumberFormat="0" applyProtection="0">
      <alignment horizontal="left" vertical="center" indent="1"/>
    </xf>
    <xf numFmtId="0" fontId="4" fillId="28" borderId="21" applyNumberFormat="0" applyProtection="0">
      <alignment horizontal="left" vertical="center" indent="1"/>
    </xf>
    <xf numFmtId="0" fontId="4" fillId="28" borderId="21" applyNumberFormat="0" applyProtection="0">
      <alignment horizontal="left" vertical="center" indent="1"/>
    </xf>
    <xf numFmtId="0" fontId="4" fillId="26" borderId="31" applyNumberFormat="0" applyProtection="0">
      <alignment horizontal="left" vertical="top" indent="1"/>
    </xf>
    <xf numFmtId="0" fontId="4" fillId="26" borderId="31" applyNumberFormat="0" applyProtection="0">
      <alignment horizontal="left" vertical="top" indent="1"/>
    </xf>
    <xf numFmtId="0" fontId="4" fillId="68" borderId="21" applyNumberFormat="0" applyProtection="0">
      <alignment horizontal="left" vertical="center" indent="1"/>
    </xf>
    <xf numFmtId="0" fontId="4" fillId="68" borderId="21" applyNumberFormat="0" applyProtection="0">
      <alignment horizontal="left" vertical="center" indent="1"/>
    </xf>
    <xf numFmtId="0" fontId="4" fillId="15" borderId="31" applyNumberFormat="0" applyProtection="0">
      <alignment horizontal="left" vertical="top" indent="1"/>
    </xf>
    <xf numFmtId="0" fontId="4" fillId="15" borderId="31" applyNumberFormat="0" applyProtection="0">
      <alignment horizontal="left" vertical="top" indent="1"/>
    </xf>
    <xf numFmtId="0" fontId="4" fillId="19" borderId="21" applyNumberFormat="0" applyProtection="0">
      <alignment horizontal="left" vertical="center" indent="1"/>
    </xf>
    <xf numFmtId="0" fontId="4" fillId="19" borderId="21" applyNumberFormat="0" applyProtection="0">
      <alignment horizontal="left" vertical="center" indent="1"/>
    </xf>
    <xf numFmtId="0" fontId="4" fillId="19" borderId="31" applyNumberFormat="0" applyProtection="0">
      <alignment horizontal="left" vertical="top" indent="1"/>
    </xf>
    <xf numFmtId="0" fontId="4" fillId="19" borderId="31" applyNumberFormat="0" applyProtection="0">
      <alignment horizontal="left" vertical="top" indent="1"/>
    </xf>
    <xf numFmtId="0" fontId="4" fillId="67" borderId="21" applyNumberFormat="0" applyProtection="0">
      <alignment horizontal="left" vertical="center" indent="1"/>
    </xf>
    <xf numFmtId="0" fontId="4" fillId="67" borderId="21" applyNumberFormat="0" applyProtection="0">
      <alignment horizontal="left" vertical="center" indent="1"/>
    </xf>
    <xf numFmtId="0" fontId="4" fillId="67" borderId="31" applyNumberFormat="0" applyProtection="0">
      <alignment horizontal="left" vertical="top" indent="1"/>
    </xf>
    <xf numFmtId="0" fontId="4" fillId="67" borderId="31" applyNumberFormat="0" applyProtection="0">
      <alignment horizontal="left" vertical="top" indent="1"/>
    </xf>
    <xf numFmtId="0" fontId="4" fillId="18" borderId="32" applyNumberFormat="0">
      <protection locked="0"/>
    </xf>
    <xf numFmtId="0" fontId="4" fillId="18" borderId="32" applyNumberFormat="0">
      <protection locked="0"/>
    </xf>
    <xf numFmtId="0" fontId="29" fillId="26" borderId="33" applyBorder="0"/>
    <xf numFmtId="4" fontId="30" fillId="17" borderId="31" applyNumberFormat="0" applyProtection="0">
      <alignment vertical="center"/>
    </xf>
    <xf numFmtId="4" fontId="30" fillId="17" borderId="31" applyNumberFormat="0" applyProtection="0">
      <alignment vertical="center"/>
    </xf>
    <xf numFmtId="4" fontId="27" fillId="69" borderId="19" applyNumberFormat="0" applyProtection="0">
      <alignment vertical="center"/>
    </xf>
    <xf numFmtId="4" fontId="27" fillId="69" borderId="19" applyNumberFormat="0" applyProtection="0">
      <alignment vertical="center"/>
    </xf>
    <xf numFmtId="4" fontId="30" fillId="28" borderId="31" applyNumberFormat="0" applyProtection="0">
      <alignment horizontal="left" vertical="center" indent="1"/>
    </xf>
    <xf numFmtId="4" fontId="30" fillId="28" borderId="31" applyNumberFormat="0" applyProtection="0">
      <alignment horizontal="left" vertical="center" indent="1"/>
    </xf>
    <xf numFmtId="0" fontId="30" fillId="17" borderId="31" applyNumberFormat="0" applyProtection="0">
      <alignment horizontal="left" vertical="top" indent="1"/>
    </xf>
    <xf numFmtId="0" fontId="30" fillId="17" borderId="31" applyNumberFormat="0" applyProtection="0">
      <alignment horizontal="left" vertical="top" indent="1"/>
    </xf>
    <xf numFmtId="4" fontId="4" fillId="0" borderId="21" applyNumberFormat="0" applyProtection="0">
      <alignment horizontal="right" vertical="center"/>
    </xf>
    <xf numFmtId="4" fontId="5" fillId="70" borderId="29" applyNumberFormat="0" applyProtection="0">
      <alignment horizontal="right" vertical="center"/>
    </xf>
    <xf numFmtId="4" fontId="4" fillId="0" borderId="21" applyNumberFormat="0" applyProtection="0">
      <alignment horizontal="right" vertical="center"/>
    </xf>
    <xf numFmtId="4" fontId="4" fillId="0" borderId="21" applyNumberFormat="0" applyProtection="0">
      <alignment horizontal="right" vertical="center"/>
    </xf>
    <xf numFmtId="4" fontId="27" fillId="70" borderId="21" applyNumberFormat="0" applyProtection="0">
      <alignment horizontal="right" vertical="center"/>
    </xf>
    <xf numFmtId="4" fontId="27" fillId="70" borderId="21" applyNumberFormat="0" applyProtection="0">
      <alignment horizontal="right" vertical="center"/>
    </xf>
    <xf numFmtId="4" fontId="4" fillId="33" borderId="21" applyNumberFormat="0" applyProtection="0">
      <alignment horizontal="left" vertical="center" indent="1"/>
    </xf>
    <xf numFmtId="4" fontId="4" fillId="33" borderId="21" applyNumberFormat="0" applyProtection="0">
      <alignment horizontal="left" vertical="center" indent="1"/>
    </xf>
    <xf numFmtId="0" fontId="30" fillId="15" borderId="31" applyNumberFormat="0" applyProtection="0">
      <alignment horizontal="left" vertical="top" indent="1"/>
    </xf>
    <xf numFmtId="0" fontId="30" fillId="15" borderId="31" applyNumberFormat="0" applyProtection="0">
      <alignment horizontal="left" vertical="top" indent="1"/>
    </xf>
    <xf numFmtId="4" fontId="31" fillId="71" borderId="24" applyNumberFormat="0" applyProtection="0">
      <alignment horizontal="left" vertical="center" indent="1"/>
    </xf>
    <xf numFmtId="4" fontId="31" fillId="71" borderId="24" applyNumberFormat="0" applyProtection="0">
      <alignment horizontal="left" vertical="center" indent="1"/>
    </xf>
    <xf numFmtId="0" fontId="4" fillId="72" borderId="19"/>
    <xf numFmtId="0" fontId="4" fillId="72" borderId="19"/>
    <xf numFmtId="4" fontId="32" fillId="18" borderId="21" applyNumberFormat="0" applyProtection="0">
      <alignment horizontal="right" vertical="center"/>
    </xf>
    <xf numFmtId="4" fontId="32" fillId="18" borderId="21" applyNumberFormat="0" applyProtection="0">
      <alignment horizontal="right" vertical="center"/>
    </xf>
    <xf numFmtId="0" fontId="33" fillId="0" borderId="0" applyNumberFormat="0" applyFill="0" applyBorder="0" applyAlignment="0" applyProtection="0"/>
    <xf numFmtId="0" fontId="14" fillId="0" borderId="0"/>
    <xf numFmtId="0" fontId="3" fillId="0" borderId="0"/>
    <xf numFmtId="0" fontId="3" fillId="0" borderId="0"/>
    <xf numFmtId="0" fontId="3" fillId="0" borderId="0"/>
    <xf numFmtId="0" fontId="3" fillId="0" borderId="0">
      <alignment wrapText="1"/>
    </xf>
    <xf numFmtId="0" fontId="3" fillId="0" borderId="0"/>
    <xf numFmtId="0" fontId="3" fillId="0" borderId="0">
      <alignment wrapText="1"/>
    </xf>
    <xf numFmtId="0" fontId="1" fillId="0" borderId="0"/>
    <xf numFmtId="0" fontId="1" fillId="0" borderId="0"/>
    <xf numFmtId="0" fontId="34" fillId="0" borderId="0" applyNumberFormat="0" applyFill="0" applyBorder="0" applyAlignment="0" applyProtection="0"/>
    <xf numFmtId="0" fontId="35" fillId="0" borderId="0" applyNumberFormat="0" applyFill="0" applyBorder="0" applyAlignment="0" applyProtection="0"/>
    <xf numFmtId="0" fontId="33" fillId="0" borderId="0" applyNumberFormat="0" applyFill="0" applyBorder="0" applyAlignment="0" applyProtection="0"/>
    <xf numFmtId="0" fontId="36" fillId="0" borderId="0" applyNumberFormat="0" applyFill="0" applyBorder="0" applyAlignment="0" applyProtection="0"/>
    <xf numFmtId="0" fontId="37" fillId="0" borderId="34" applyNumberFormat="0" applyFill="0" applyAlignment="0" applyProtection="0"/>
    <xf numFmtId="0" fontId="38" fillId="0" borderId="35" applyNumberFormat="0" applyFill="0" applyAlignment="0" applyProtection="0"/>
    <xf numFmtId="0" fontId="39" fillId="0" borderId="36" applyNumberFormat="0" applyFill="0" applyAlignment="0" applyProtection="0"/>
    <xf numFmtId="0" fontId="39" fillId="0" borderId="0" applyNumberFormat="0" applyFill="0" applyBorder="0" applyAlignment="0" applyProtection="0"/>
    <xf numFmtId="0" fontId="15" fillId="0" borderId="37" applyNumberFormat="0" applyFill="0" applyAlignment="0" applyProtection="0"/>
    <xf numFmtId="0" fontId="40" fillId="20" borderId="0" applyNumberFormat="0" applyBorder="0" applyAlignment="0" applyProtection="0"/>
    <xf numFmtId="0" fontId="23" fillId="22" borderId="0" applyNumberFormat="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cellStyleXfs>
  <cellXfs count="106">
    <xf numFmtId="0" fontId="0" fillId="0" borderId="0" xfId="0"/>
    <xf numFmtId="0" fontId="43" fillId="0" borderId="0" xfId="0" applyFont="1" applyAlignment="1" applyProtection="1">
      <alignment vertical="center"/>
    </xf>
    <xf numFmtId="3" fontId="43" fillId="0" borderId="12" xfId="0" applyNumberFormat="1" applyFont="1" applyFill="1" applyBorder="1" applyAlignment="1" applyProtection="1">
      <alignment vertical="center"/>
    </xf>
    <xf numFmtId="9" fontId="43" fillId="0" borderId="12" xfId="1" applyFont="1" applyBorder="1" applyAlignment="1" applyProtection="1">
      <alignment vertical="center"/>
    </xf>
    <xf numFmtId="0" fontId="43" fillId="0" borderId="12" xfId="0" applyFont="1" applyBorder="1" applyAlignment="1" applyProtection="1">
      <alignment vertical="center"/>
    </xf>
    <xf numFmtId="0" fontId="43" fillId="0" borderId="0" xfId="0" applyFont="1" applyAlignment="1" applyProtection="1">
      <alignment vertical="center" wrapText="1"/>
    </xf>
    <xf numFmtId="9" fontId="43" fillId="0" borderId="0" xfId="1" applyFont="1" applyAlignment="1" applyProtection="1">
      <alignment vertical="center"/>
    </xf>
    <xf numFmtId="0" fontId="43" fillId="0" borderId="10" xfId="0" applyFont="1" applyBorder="1" applyAlignment="1" applyProtection="1">
      <alignment vertical="center" wrapText="1"/>
      <protection locked="0"/>
    </xf>
    <xf numFmtId="3" fontId="43" fillId="0" borderId="12" xfId="0" applyNumberFormat="1" applyFont="1" applyBorder="1" applyAlignment="1" applyProtection="1">
      <alignment vertical="center"/>
      <protection locked="0"/>
    </xf>
    <xf numFmtId="0" fontId="42" fillId="0" borderId="10" xfId="0" applyFont="1" applyBorder="1" applyAlignment="1" applyProtection="1">
      <alignment vertical="center" wrapText="1"/>
      <protection locked="0"/>
    </xf>
    <xf numFmtId="3" fontId="42" fillId="0" borderId="12" xfId="0" applyNumberFormat="1" applyFont="1" applyBorder="1" applyAlignment="1" applyProtection="1">
      <alignment vertical="center"/>
      <protection locked="0"/>
    </xf>
    <xf numFmtId="3" fontId="43" fillId="0" borderId="13" xfId="0" applyNumberFormat="1" applyFont="1" applyBorder="1" applyAlignment="1" applyProtection="1">
      <alignment vertical="center" wrapText="1"/>
      <protection locked="0"/>
    </xf>
    <xf numFmtId="3" fontId="43" fillId="0" borderId="12" xfId="0" applyNumberFormat="1" applyFont="1" applyFill="1" applyBorder="1" applyAlignment="1" applyProtection="1">
      <alignment vertical="center"/>
      <protection locked="0"/>
    </xf>
    <xf numFmtId="3" fontId="43" fillId="0" borderId="48" xfId="0" applyNumberFormat="1" applyFont="1" applyBorder="1" applyAlignment="1" applyProtection="1">
      <alignment vertical="center" wrapText="1"/>
      <protection locked="0"/>
    </xf>
    <xf numFmtId="0" fontId="43" fillId="0" borderId="13" xfId="0" applyFont="1" applyBorder="1" applyAlignment="1" applyProtection="1">
      <alignment vertical="center" wrapText="1"/>
      <protection locked="0"/>
    </xf>
    <xf numFmtId="0" fontId="43" fillId="0" borderId="18" xfId="0" applyFont="1" applyBorder="1" applyAlignment="1" applyProtection="1">
      <alignment vertical="center" wrapText="1"/>
      <protection locked="0"/>
    </xf>
    <xf numFmtId="3" fontId="43" fillId="73" borderId="13" xfId="0" applyNumberFormat="1" applyFont="1" applyFill="1" applyBorder="1" applyAlignment="1" applyProtection="1">
      <alignment vertical="center" wrapText="1"/>
      <protection locked="0"/>
    </xf>
    <xf numFmtId="0" fontId="49" fillId="0" borderId="0" xfId="0" applyFont="1" applyAlignment="1" applyProtection="1">
      <alignment vertical="center"/>
    </xf>
    <xf numFmtId="10" fontId="45" fillId="0" borderId="11" xfId="1" applyNumberFormat="1" applyFont="1" applyFill="1" applyBorder="1" applyAlignment="1" applyProtection="1">
      <alignment vertical="center" wrapText="1"/>
    </xf>
    <xf numFmtId="10" fontId="43" fillId="0" borderId="11" xfId="1" applyNumberFormat="1" applyFont="1" applyFill="1" applyBorder="1" applyAlignment="1" applyProtection="1">
      <alignment vertical="center" wrapText="1"/>
    </xf>
    <xf numFmtId="0" fontId="43" fillId="74" borderId="9" xfId="0" applyFont="1" applyFill="1" applyBorder="1" applyAlignment="1" applyProtection="1">
      <alignment vertical="center" wrapText="1"/>
      <protection locked="0"/>
    </xf>
    <xf numFmtId="0" fontId="42" fillId="74" borderId="11" xfId="0" applyFont="1" applyFill="1" applyBorder="1" applyAlignment="1" applyProtection="1">
      <alignment vertical="center" wrapText="1"/>
    </xf>
    <xf numFmtId="3" fontId="43" fillId="74" borderId="13" xfId="0" applyNumberFormat="1" applyFont="1" applyFill="1" applyBorder="1" applyAlignment="1" applyProtection="1">
      <alignment vertical="center" wrapText="1"/>
      <protection locked="0"/>
    </xf>
    <xf numFmtId="0" fontId="51" fillId="0" borderId="0" xfId="0" applyFont="1" applyAlignment="1" applyProtection="1">
      <alignment vertical="center"/>
    </xf>
    <xf numFmtId="3" fontId="43" fillId="74" borderId="44" xfId="0" applyNumberFormat="1" applyFont="1" applyFill="1" applyBorder="1" applyAlignment="1" applyProtection="1">
      <alignment vertical="center" wrapText="1"/>
      <protection locked="0"/>
    </xf>
    <xf numFmtId="3" fontId="42" fillId="0" borderId="12" xfId="0" applyNumberFormat="1" applyFont="1" applyFill="1" applyBorder="1" applyAlignment="1" applyProtection="1">
      <alignment vertical="center"/>
    </xf>
    <xf numFmtId="0" fontId="42" fillId="0" borderId="12" xfId="0" applyFont="1" applyFill="1" applyBorder="1" applyAlignment="1" applyProtection="1">
      <alignment vertical="center"/>
    </xf>
    <xf numFmtId="0" fontId="43" fillId="0" borderId="0" xfId="0" applyFont="1" applyFill="1" applyAlignment="1" applyProtection="1">
      <alignment vertical="center"/>
    </xf>
    <xf numFmtId="0" fontId="52" fillId="0" borderId="13" xfId="0" applyFont="1" applyBorder="1" applyAlignment="1" applyProtection="1">
      <alignment vertical="center" wrapText="1"/>
      <protection locked="0"/>
    </xf>
    <xf numFmtId="0" fontId="48" fillId="0" borderId="0" xfId="0" applyFont="1" applyAlignment="1" applyProtection="1">
      <alignment vertical="center"/>
    </xf>
    <xf numFmtId="3" fontId="52" fillId="0" borderId="12" xfId="0" applyNumberFormat="1" applyFont="1" applyBorder="1" applyAlignment="1" applyProtection="1">
      <alignment vertical="center"/>
      <protection locked="0"/>
    </xf>
    <xf numFmtId="0" fontId="42" fillId="0" borderId="50" xfId="0" applyFont="1" applyBorder="1" applyAlignment="1" applyProtection="1">
      <alignment vertical="center"/>
      <protection locked="0"/>
    </xf>
    <xf numFmtId="3" fontId="53" fillId="0" borderId="0" xfId="0" applyNumberFormat="1" applyFont="1" applyAlignment="1" applyProtection="1">
      <alignment vertical="center"/>
    </xf>
    <xf numFmtId="0" fontId="53" fillId="0" borderId="0" xfId="0" applyFont="1" applyAlignment="1" applyProtection="1">
      <alignment vertical="center"/>
    </xf>
    <xf numFmtId="0" fontId="54" fillId="0" borderId="0" xfId="0" applyFont="1" applyAlignment="1" applyProtection="1">
      <alignment vertical="center"/>
    </xf>
    <xf numFmtId="0" fontId="42" fillId="75" borderId="2" xfId="0" applyFont="1" applyFill="1" applyBorder="1" applyAlignment="1">
      <alignment vertical="center" wrapText="1"/>
    </xf>
    <xf numFmtId="0" fontId="42" fillId="75" borderId="3" xfId="0" applyFont="1" applyFill="1" applyBorder="1" applyAlignment="1">
      <alignment vertical="center" wrapText="1"/>
    </xf>
    <xf numFmtId="0" fontId="42" fillId="75" borderId="3" xfId="0" applyFont="1" applyFill="1" applyBorder="1" applyAlignment="1">
      <alignment horizontal="center" vertical="center" wrapText="1"/>
    </xf>
    <xf numFmtId="0" fontId="42" fillId="75" borderId="4" xfId="0" applyFont="1" applyFill="1" applyBorder="1" applyAlignment="1">
      <alignment horizontal="center" vertical="center"/>
    </xf>
    <xf numFmtId="0" fontId="42" fillId="75" borderId="4" xfId="0" applyFont="1" applyFill="1" applyBorder="1" applyAlignment="1">
      <alignment horizontal="center" vertical="center" wrapText="1"/>
    </xf>
    <xf numFmtId="0" fontId="42" fillId="75" borderId="5" xfId="0" applyFont="1" applyFill="1" applyBorder="1" applyAlignment="1">
      <alignment horizontal="center" vertical="center" wrapText="1"/>
    </xf>
    <xf numFmtId="0" fontId="49" fillId="0" borderId="0" xfId="0" applyFont="1" applyAlignment="1">
      <alignment vertical="center"/>
    </xf>
    <xf numFmtId="0" fontId="42" fillId="74" borderId="6" xfId="0" applyFont="1" applyFill="1" applyBorder="1" applyAlignment="1">
      <alignment vertical="center" wrapText="1"/>
    </xf>
    <xf numFmtId="0" fontId="42" fillId="74" borderId="7" xfId="0" applyFont="1" applyFill="1" applyBorder="1" applyAlignment="1">
      <alignment vertical="center" wrapText="1"/>
    </xf>
    <xf numFmtId="0" fontId="43" fillId="74" borderId="8" xfId="0" applyFont="1" applyFill="1" applyBorder="1" applyAlignment="1">
      <alignment vertical="center"/>
    </xf>
    <xf numFmtId="0" fontId="43" fillId="0" borderId="11" xfId="0" applyFont="1" applyBorder="1" applyAlignment="1" applyProtection="1">
      <alignment vertical="center" wrapText="1"/>
      <protection locked="0"/>
    </xf>
    <xf numFmtId="3" fontId="43" fillId="0" borderId="12" xfId="0" applyNumberFormat="1" applyFont="1" applyBorder="1" applyAlignment="1">
      <alignment vertical="center"/>
    </xf>
    <xf numFmtId="3" fontId="43" fillId="0" borderId="12" xfId="0" applyNumberFormat="1" applyFont="1" applyBorder="1" applyAlignment="1">
      <alignment horizontal="right" vertical="center"/>
    </xf>
    <xf numFmtId="0" fontId="42" fillId="74" borderId="10" xfId="0" applyFont="1" applyFill="1" applyBorder="1" applyAlignment="1">
      <alignment vertical="center" wrapText="1"/>
    </xf>
    <xf numFmtId="0" fontId="42" fillId="74" borderId="11" xfId="0" applyFont="1" applyFill="1" applyBorder="1" applyAlignment="1">
      <alignment vertical="center" wrapText="1"/>
    </xf>
    <xf numFmtId="3" fontId="42" fillId="74" borderId="12" xfId="0" applyNumberFormat="1" applyFont="1" applyFill="1" applyBorder="1" applyAlignment="1">
      <alignment vertical="center"/>
    </xf>
    <xf numFmtId="0" fontId="42" fillId="0" borderId="10" xfId="0" applyFont="1" applyBorder="1" applyAlignment="1">
      <alignment vertical="center" wrapText="1"/>
    </xf>
    <xf numFmtId="0" fontId="42" fillId="0" borderId="11" xfId="0" applyFont="1" applyBorder="1" applyAlignment="1">
      <alignment vertical="center" wrapText="1"/>
    </xf>
    <xf numFmtId="3" fontId="42" fillId="0" borderId="12" xfId="0" applyNumberFormat="1" applyFont="1" applyBorder="1" applyAlignment="1">
      <alignment vertical="center"/>
    </xf>
    <xf numFmtId="3" fontId="43" fillId="74" borderId="12" xfId="0" applyNumberFormat="1" applyFont="1" applyFill="1" applyBorder="1" applyAlignment="1">
      <alignment vertical="center"/>
    </xf>
    <xf numFmtId="0" fontId="42" fillId="0" borderId="11" xfId="0" applyFont="1" applyBorder="1" applyAlignment="1" applyProtection="1">
      <alignment vertical="center" wrapText="1"/>
      <protection locked="0"/>
    </xf>
    <xf numFmtId="0" fontId="43" fillId="0" borderId="10" xfId="0" applyFont="1" applyBorder="1" applyAlignment="1">
      <alignment vertical="center" wrapText="1"/>
    </xf>
    <xf numFmtId="0" fontId="43" fillId="0" borderId="11" xfId="0" applyFont="1" applyBorder="1" applyAlignment="1">
      <alignment vertical="center" wrapText="1"/>
    </xf>
    <xf numFmtId="0" fontId="43" fillId="0" borderId="16" xfId="0" applyFont="1" applyBorder="1" applyAlignment="1">
      <alignment vertical="center" wrapText="1"/>
    </xf>
    <xf numFmtId="0" fontId="43" fillId="0" borderId="51" xfId="0" applyFont="1" applyBorder="1" applyAlignment="1">
      <alignment vertical="center" wrapText="1"/>
    </xf>
    <xf numFmtId="0" fontId="43" fillId="0" borderId="17" xfId="0" applyFont="1" applyBorder="1" applyAlignment="1">
      <alignment vertical="center"/>
    </xf>
    <xf numFmtId="3" fontId="43" fillId="0" borderId="17" xfId="0" applyNumberFormat="1" applyFont="1" applyBorder="1" applyAlignment="1">
      <alignment vertical="center"/>
    </xf>
    <xf numFmtId="3" fontId="43" fillId="0" borderId="18" xfId="0" applyNumberFormat="1" applyFont="1" applyBorder="1" applyAlignment="1">
      <alignment vertical="center" wrapText="1"/>
    </xf>
    <xf numFmtId="0" fontId="44" fillId="75" borderId="3" xfId="0" applyFont="1" applyFill="1" applyBorder="1" applyAlignment="1">
      <alignment horizontal="center" vertical="center" wrapText="1"/>
    </xf>
    <xf numFmtId="0" fontId="45" fillId="74" borderId="41" xfId="0" applyFont="1" applyFill="1" applyBorder="1" applyAlignment="1">
      <alignment vertical="center" wrapText="1"/>
    </xf>
    <xf numFmtId="0" fontId="43" fillId="74" borderId="42" xfId="0" applyFont="1" applyFill="1" applyBorder="1" applyAlignment="1">
      <alignment vertical="center" wrapText="1"/>
    </xf>
    <xf numFmtId="3" fontId="43" fillId="74" borderId="43" xfId="0" applyNumberFormat="1" applyFont="1" applyFill="1" applyBorder="1" applyAlignment="1">
      <alignment vertical="center"/>
    </xf>
    <xf numFmtId="3" fontId="43" fillId="74" borderId="42" xfId="0" applyNumberFormat="1" applyFont="1" applyFill="1" applyBorder="1" applyAlignment="1">
      <alignment vertical="center"/>
    </xf>
    <xf numFmtId="0" fontId="43" fillId="0" borderId="10" xfId="0" applyFont="1" applyBorder="1" applyAlignment="1">
      <alignment horizontal="left" vertical="center" wrapText="1" indent="1"/>
    </xf>
    <xf numFmtId="0" fontId="43" fillId="0" borderId="10" xfId="0" applyFont="1" applyBorder="1" applyAlignment="1" applyProtection="1">
      <alignment horizontal="left" vertical="center" wrapText="1" indent="2"/>
      <protection locked="0"/>
    </xf>
    <xf numFmtId="3" fontId="46" fillId="0" borderId="15" xfId="2" applyNumberFormat="1" applyFont="1" applyBorder="1" applyAlignment="1" applyProtection="1">
      <alignment vertical="center"/>
      <protection locked="0"/>
    </xf>
    <xf numFmtId="0" fontId="45" fillId="0" borderId="39" xfId="0" applyFont="1" applyBorder="1" applyAlignment="1">
      <alignment horizontal="left" vertical="center" wrapText="1" indent="2"/>
    </xf>
    <xf numFmtId="3" fontId="50" fillId="0" borderId="15" xfId="2" applyNumberFormat="1" applyFont="1" applyBorder="1" applyAlignment="1">
      <alignment vertical="center"/>
    </xf>
    <xf numFmtId="3" fontId="45" fillId="0" borderId="12" xfId="0" applyNumberFormat="1" applyFont="1" applyBorder="1" applyAlignment="1">
      <alignment horizontal="right" vertical="center"/>
    </xf>
    <xf numFmtId="3" fontId="45" fillId="0" borderId="13" xfId="0" applyNumberFormat="1" applyFont="1" applyBorder="1" applyAlignment="1" applyProtection="1">
      <alignment vertical="center" wrapText="1"/>
      <protection locked="0"/>
    </xf>
    <xf numFmtId="0" fontId="45" fillId="0" borderId="38" xfId="0" applyFont="1" applyBorder="1" applyAlignment="1">
      <alignment horizontal="left" vertical="center" indent="1"/>
    </xf>
    <xf numFmtId="3" fontId="45" fillId="0" borderId="12" xfId="0" applyNumberFormat="1" applyFont="1" applyBorder="1" applyAlignment="1">
      <alignment vertical="center"/>
    </xf>
    <xf numFmtId="3" fontId="46" fillId="0" borderId="14" xfId="2" applyNumberFormat="1" applyFont="1" applyBorder="1" applyAlignment="1" applyProtection="1">
      <alignment vertical="center" wrapText="1"/>
      <protection locked="0"/>
    </xf>
    <xf numFmtId="3" fontId="47" fillId="0" borderId="12" xfId="0" applyNumberFormat="1" applyFont="1" applyBorder="1" applyAlignment="1" applyProtection="1">
      <alignment vertical="center"/>
      <protection locked="0"/>
    </xf>
    <xf numFmtId="0" fontId="45" fillId="0" borderId="38" xfId="0" applyFont="1" applyBorder="1" applyAlignment="1">
      <alignment horizontal="left" vertical="center" wrapText="1" indent="2"/>
    </xf>
    <xf numFmtId="0" fontId="45" fillId="0" borderId="40" xfId="0" applyFont="1" applyBorder="1" applyAlignment="1">
      <alignment horizontal="left" vertical="center" indent="1"/>
    </xf>
    <xf numFmtId="0" fontId="45" fillId="0" borderId="45" xfId="0" applyFont="1" applyBorder="1" applyAlignment="1">
      <alignment vertical="center" wrapText="1"/>
    </xf>
    <xf numFmtId="0" fontId="42" fillId="0" borderId="46" xfId="0" applyFont="1" applyBorder="1" applyAlignment="1">
      <alignment vertical="center" wrapText="1"/>
    </xf>
    <xf numFmtId="3" fontId="45" fillId="0" borderId="47" xfId="0" applyNumberFormat="1" applyFont="1" applyBorder="1" applyAlignment="1">
      <alignment vertical="center"/>
    </xf>
    <xf numFmtId="0" fontId="42" fillId="0" borderId="7" xfId="0" applyFont="1" applyBorder="1" applyAlignment="1">
      <alignment vertical="center" wrapText="1"/>
    </xf>
    <xf numFmtId="3" fontId="43" fillId="0" borderId="8" xfId="0" applyNumberFormat="1" applyFont="1" applyBorder="1" applyAlignment="1" applyProtection="1">
      <alignment vertical="center"/>
      <protection locked="0"/>
    </xf>
    <xf numFmtId="3" fontId="43" fillId="0" borderId="8" xfId="0" applyNumberFormat="1" applyFont="1" applyBorder="1" applyAlignment="1">
      <alignment vertical="center"/>
    </xf>
    <xf numFmtId="3" fontId="43" fillId="0" borderId="8" xfId="0" applyNumberFormat="1" applyFont="1" applyBorder="1" applyAlignment="1">
      <alignment horizontal="right" vertical="center"/>
    </xf>
    <xf numFmtId="3" fontId="43" fillId="0" borderId="9" xfId="0" applyNumberFormat="1" applyFont="1" applyBorder="1" applyAlignment="1" applyProtection="1">
      <alignment vertical="center" wrapText="1"/>
      <protection locked="0"/>
    </xf>
    <xf numFmtId="3" fontId="42" fillId="0" borderId="49" xfId="0" applyNumberFormat="1" applyFont="1" applyBorder="1" applyAlignment="1">
      <alignment vertical="center"/>
    </xf>
    <xf numFmtId="0" fontId="42" fillId="0" borderId="50" xfId="0" applyFont="1" applyBorder="1" applyAlignment="1">
      <alignment vertical="center"/>
    </xf>
    <xf numFmtId="3" fontId="52" fillId="0" borderId="12" xfId="0" applyNumberFormat="1" applyFont="1" applyBorder="1" applyAlignment="1">
      <alignment vertical="center"/>
    </xf>
    <xf numFmtId="0" fontId="42" fillId="73" borderId="10" xfId="0" applyFont="1" applyFill="1" applyBorder="1" applyAlignment="1">
      <alignment vertical="center" wrapText="1"/>
    </xf>
    <xf numFmtId="0" fontId="42" fillId="73" borderId="11" xfId="0" applyFont="1" applyFill="1" applyBorder="1" applyAlignment="1">
      <alignment vertical="center" wrapText="1"/>
    </xf>
    <xf numFmtId="3" fontId="42" fillId="73" borderId="12" xfId="0" applyNumberFormat="1" applyFont="1" applyFill="1" applyBorder="1" applyAlignment="1">
      <alignment vertical="center"/>
    </xf>
    <xf numFmtId="0" fontId="43" fillId="0" borderId="12" xfId="0" applyFont="1" applyBorder="1" applyAlignment="1">
      <alignment vertical="center" wrapText="1"/>
    </xf>
    <xf numFmtId="0" fontId="43" fillId="0" borderId="12" xfId="0" applyFont="1" applyBorder="1" applyAlignment="1">
      <alignment vertical="center"/>
    </xf>
    <xf numFmtId="0" fontId="42" fillId="0" borderId="16" xfId="0" applyFont="1" applyBorder="1" applyAlignment="1">
      <alignment vertical="center" wrapText="1"/>
    </xf>
    <xf numFmtId="0" fontId="43" fillId="0" borderId="17" xfId="0" applyFont="1" applyBorder="1" applyAlignment="1">
      <alignment vertical="center" wrapText="1"/>
    </xf>
    <xf numFmtId="3" fontId="42" fillId="0" borderId="17" xfId="0" applyNumberFormat="1" applyFont="1" applyBorder="1" applyAlignment="1">
      <alignment vertical="center"/>
    </xf>
    <xf numFmtId="0" fontId="42" fillId="0" borderId="17" xfId="0" applyFont="1" applyBorder="1" applyAlignment="1">
      <alignment vertical="center"/>
    </xf>
    <xf numFmtId="0" fontId="43" fillId="0" borderId="0" xfId="0" applyFont="1" applyAlignment="1">
      <alignment vertical="center" wrapText="1"/>
    </xf>
    <xf numFmtId="0" fontId="53" fillId="0" borderId="0" xfId="0" applyFont="1" applyAlignment="1">
      <alignment horizontal="right" vertical="center" wrapText="1"/>
    </xf>
    <xf numFmtId="0" fontId="53" fillId="0" borderId="0" xfId="0" applyFont="1" applyAlignment="1">
      <alignment vertical="center" wrapText="1"/>
    </xf>
    <xf numFmtId="3" fontId="43" fillId="74" borderId="52" xfId="0" applyNumberFormat="1" applyFont="1" applyFill="1" applyBorder="1" applyAlignment="1" applyProtection="1">
      <alignment vertical="center" wrapText="1"/>
      <protection locked="0"/>
    </xf>
    <xf numFmtId="3" fontId="42" fillId="74" borderId="12" xfId="0" applyNumberFormat="1" applyFont="1" applyFill="1" applyBorder="1" applyAlignment="1">
      <alignment horizontal="right" vertical="center"/>
    </xf>
  </cellXfs>
  <cellStyles count="270">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20% - Akzent1 2" xfId="9" xr:uid="{00000000-0005-0000-0000-000006000000}"/>
    <cellStyle name="20% - Akzent2 2" xfId="10" xr:uid="{00000000-0005-0000-0000-000007000000}"/>
    <cellStyle name="20% - Akzent3 2" xfId="11" xr:uid="{00000000-0005-0000-0000-000008000000}"/>
    <cellStyle name="20% - Akzent4 2" xfId="12" xr:uid="{00000000-0005-0000-0000-000009000000}"/>
    <cellStyle name="20% - Akzent5 2" xfId="13" xr:uid="{00000000-0005-0000-0000-00000A000000}"/>
    <cellStyle name="20% - Akzent6 2" xfId="14" xr:uid="{00000000-0005-0000-0000-00000B000000}"/>
    <cellStyle name="20% - Colore 1" xfId="15" xr:uid="{00000000-0005-0000-0000-00000C000000}"/>
    <cellStyle name="20% - Colore 2" xfId="16" xr:uid="{00000000-0005-0000-0000-00000D000000}"/>
    <cellStyle name="20% - Colore 3" xfId="17" xr:uid="{00000000-0005-0000-0000-00000E000000}"/>
    <cellStyle name="20% - Colore 4" xfId="18" xr:uid="{00000000-0005-0000-0000-00000F000000}"/>
    <cellStyle name="20% - Colore 5" xfId="19" xr:uid="{00000000-0005-0000-0000-000010000000}"/>
    <cellStyle name="20% - Colore 6" xfId="20" xr:uid="{00000000-0005-0000-0000-000011000000}"/>
    <cellStyle name="40% - Accent1" xfId="21" xr:uid="{00000000-0005-0000-0000-000012000000}"/>
    <cellStyle name="40% - Accent2" xfId="22" xr:uid="{00000000-0005-0000-0000-000013000000}"/>
    <cellStyle name="40% - Accent3" xfId="23" xr:uid="{00000000-0005-0000-0000-000014000000}"/>
    <cellStyle name="40% - Accent4" xfId="24" xr:uid="{00000000-0005-0000-0000-000015000000}"/>
    <cellStyle name="40% - Accent5" xfId="25" xr:uid="{00000000-0005-0000-0000-000016000000}"/>
    <cellStyle name="40% - Accent6" xfId="26" xr:uid="{00000000-0005-0000-0000-000017000000}"/>
    <cellStyle name="40% - Akzent1 2" xfId="27" xr:uid="{00000000-0005-0000-0000-000018000000}"/>
    <cellStyle name="40% - Akzent2 2" xfId="28" xr:uid="{00000000-0005-0000-0000-000019000000}"/>
    <cellStyle name="40% - Akzent3 2" xfId="29" xr:uid="{00000000-0005-0000-0000-00001A000000}"/>
    <cellStyle name="40% - Akzent4 2" xfId="30" xr:uid="{00000000-0005-0000-0000-00001B000000}"/>
    <cellStyle name="40% - Akzent5 2" xfId="31" xr:uid="{00000000-0005-0000-0000-00001C000000}"/>
    <cellStyle name="40% - Akzent6 2" xfId="32" xr:uid="{00000000-0005-0000-0000-00001D000000}"/>
    <cellStyle name="40% - Colore 1" xfId="33" xr:uid="{00000000-0005-0000-0000-00001E000000}"/>
    <cellStyle name="40% - Colore 2" xfId="34" xr:uid="{00000000-0005-0000-0000-00001F000000}"/>
    <cellStyle name="40% - Colore 3" xfId="35" xr:uid="{00000000-0005-0000-0000-000020000000}"/>
    <cellStyle name="40% - Colore 4" xfId="36" xr:uid="{00000000-0005-0000-0000-000021000000}"/>
    <cellStyle name="40% - Colore 5" xfId="37" xr:uid="{00000000-0005-0000-0000-000022000000}"/>
    <cellStyle name="40% - Colore 6" xfId="38" xr:uid="{00000000-0005-0000-0000-000023000000}"/>
    <cellStyle name="60% - Accent1" xfId="39" xr:uid="{00000000-0005-0000-0000-000024000000}"/>
    <cellStyle name="60% - Accent2" xfId="40" xr:uid="{00000000-0005-0000-0000-000025000000}"/>
    <cellStyle name="60% - Accent3" xfId="41" xr:uid="{00000000-0005-0000-0000-000026000000}"/>
    <cellStyle name="60% - Accent4" xfId="42" xr:uid="{00000000-0005-0000-0000-000027000000}"/>
    <cellStyle name="60% - Accent5" xfId="43" xr:uid="{00000000-0005-0000-0000-000028000000}"/>
    <cellStyle name="60% - Accent6" xfId="44" xr:uid="{00000000-0005-0000-0000-000029000000}"/>
    <cellStyle name="60% - Colore 1" xfId="45" xr:uid="{00000000-0005-0000-0000-00002A000000}"/>
    <cellStyle name="60% - Colore 2" xfId="46" xr:uid="{00000000-0005-0000-0000-00002B000000}"/>
    <cellStyle name="60% - Colore 3" xfId="47" xr:uid="{00000000-0005-0000-0000-00002C000000}"/>
    <cellStyle name="60% - Colore 4" xfId="48" xr:uid="{00000000-0005-0000-0000-00002D000000}"/>
    <cellStyle name="60% - Colore 5" xfId="49" xr:uid="{00000000-0005-0000-0000-00002E000000}"/>
    <cellStyle name="60% - Colore 6" xfId="50" xr:uid="{00000000-0005-0000-0000-00002F000000}"/>
    <cellStyle name="Accent1 - 20%" xfId="51" xr:uid="{00000000-0005-0000-0000-000030000000}"/>
    <cellStyle name="Accent1 - 20% 2" xfId="52" xr:uid="{00000000-0005-0000-0000-000031000000}"/>
    <cellStyle name="Accent1 - 40%" xfId="53" xr:uid="{00000000-0005-0000-0000-000032000000}"/>
    <cellStyle name="Accent1 - 40% 2" xfId="54" xr:uid="{00000000-0005-0000-0000-000033000000}"/>
    <cellStyle name="Accent1 - 60%" xfId="55" xr:uid="{00000000-0005-0000-0000-000034000000}"/>
    <cellStyle name="Accent1 - 60% 2" xfId="56" xr:uid="{00000000-0005-0000-0000-000035000000}"/>
    <cellStyle name="Accent2 - 20%" xfId="57" xr:uid="{00000000-0005-0000-0000-000036000000}"/>
    <cellStyle name="Accent2 - 20% 2" xfId="58" xr:uid="{00000000-0005-0000-0000-000037000000}"/>
    <cellStyle name="Accent2 - 40%" xfId="59" xr:uid="{00000000-0005-0000-0000-000038000000}"/>
    <cellStyle name="Accent2 - 40% 2" xfId="60" xr:uid="{00000000-0005-0000-0000-000039000000}"/>
    <cellStyle name="Accent2 - 60%" xfId="61" xr:uid="{00000000-0005-0000-0000-00003A000000}"/>
    <cellStyle name="Accent2 - 60% 2" xfId="62" xr:uid="{00000000-0005-0000-0000-00003B000000}"/>
    <cellStyle name="Accent3 - 20%" xfId="63" xr:uid="{00000000-0005-0000-0000-00003C000000}"/>
    <cellStyle name="Accent3 - 20% 2" xfId="64" xr:uid="{00000000-0005-0000-0000-00003D000000}"/>
    <cellStyle name="Accent3 - 40%" xfId="65" xr:uid="{00000000-0005-0000-0000-00003E000000}"/>
    <cellStyle name="Accent3 - 40% 2" xfId="66" xr:uid="{00000000-0005-0000-0000-00003F000000}"/>
    <cellStyle name="Accent3 - 60%" xfId="67" xr:uid="{00000000-0005-0000-0000-000040000000}"/>
    <cellStyle name="Accent3 - 60% 2" xfId="68" xr:uid="{00000000-0005-0000-0000-000041000000}"/>
    <cellStyle name="Accent3 2" xfId="69" xr:uid="{00000000-0005-0000-0000-000042000000}"/>
    <cellStyle name="Accent3 3" xfId="70" xr:uid="{00000000-0005-0000-0000-000043000000}"/>
    <cellStyle name="Accent3 4" xfId="71" xr:uid="{00000000-0005-0000-0000-000044000000}"/>
    <cellStyle name="Accent3 5" xfId="72" xr:uid="{00000000-0005-0000-0000-000045000000}"/>
    <cellStyle name="Accent3 6" xfId="73" xr:uid="{00000000-0005-0000-0000-000046000000}"/>
    <cellStyle name="Accent4 - 20%" xfId="74" xr:uid="{00000000-0005-0000-0000-000047000000}"/>
    <cellStyle name="Accent4 - 20% 2" xfId="75" xr:uid="{00000000-0005-0000-0000-000048000000}"/>
    <cellStyle name="Accent4 - 40%" xfId="76" xr:uid="{00000000-0005-0000-0000-000049000000}"/>
    <cellStyle name="Accent4 - 40% 2" xfId="77" xr:uid="{00000000-0005-0000-0000-00004A000000}"/>
    <cellStyle name="Accent4 - 60%" xfId="78" xr:uid="{00000000-0005-0000-0000-00004B000000}"/>
    <cellStyle name="Accent4 - 60% 2" xfId="79" xr:uid="{00000000-0005-0000-0000-00004C000000}"/>
    <cellStyle name="Accent4 2" xfId="80" xr:uid="{00000000-0005-0000-0000-00004D000000}"/>
    <cellStyle name="Accent4 3" xfId="81" xr:uid="{00000000-0005-0000-0000-00004E000000}"/>
    <cellStyle name="Accent4 4" xfId="82" xr:uid="{00000000-0005-0000-0000-00004F000000}"/>
    <cellStyle name="Accent4 5" xfId="83" xr:uid="{00000000-0005-0000-0000-000050000000}"/>
    <cellStyle name="Accent4 6" xfId="84" xr:uid="{00000000-0005-0000-0000-000051000000}"/>
    <cellStyle name="Accent5 - 20%" xfId="85" xr:uid="{00000000-0005-0000-0000-000052000000}"/>
    <cellStyle name="Accent5 - 20% 2" xfId="86" xr:uid="{00000000-0005-0000-0000-000053000000}"/>
    <cellStyle name="Accent5 - 40%" xfId="87" xr:uid="{00000000-0005-0000-0000-000054000000}"/>
    <cellStyle name="Accent5 - 60%" xfId="88" xr:uid="{00000000-0005-0000-0000-000055000000}"/>
    <cellStyle name="Accent5 - 60% 2" xfId="89" xr:uid="{00000000-0005-0000-0000-000056000000}"/>
    <cellStyle name="Accent5 2" xfId="90" xr:uid="{00000000-0005-0000-0000-000057000000}"/>
    <cellStyle name="Accent5 3" xfId="91" xr:uid="{00000000-0005-0000-0000-000058000000}"/>
    <cellStyle name="Accent5 4" xfId="92" xr:uid="{00000000-0005-0000-0000-000059000000}"/>
    <cellStyle name="Accent5 5" xfId="93" xr:uid="{00000000-0005-0000-0000-00005A000000}"/>
    <cellStyle name="Accent5 6" xfId="94" xr:uid="{00000000-0005-0000-0000-00005B000000}"/>
    <cellStyle name="Accent6 - 20%" xfId="95" xr:uid="{00000000-0005-0000-0000-00005C000000}"/>
    <cellStyle name="Accent6 - 40%" xfId="96" xr:uid="{00000000-0005-0000-0000-00005D000000}"/>
    <cellStyle name="Accent6 - 40% 2" xfId="97" xr:uid="{00000000-0005-0000-0000-00005E000000}"/>
    <cellStyle name="Accent6 - 60%" xfId="98" xr:uid="{00000000-0005-0000-0000-00005F000000}"/>
    <cellStyle name="Accent6 - 60% 2" xfId="99" xr:uid="{00000000-0005-0000-0000-000060000000}"/>
    <cellStyle name="Accent6 2" xfId="100" xr:uid="{00000000-0005-0000-0000-000061000000}"/>
    <cellStyle name="Accent6 3" xfId="101" xr:uid="{00000000-0005-0000-0000-000062000000}"/>
    <cellStyle name="Accent6 4" xfId="102" xr:uid="{00000000-0005-0000-0000-000063000000}"/>
    <cellStyle name="Accent6 5" xfId="103" xr:uid="{00000000-0005-0000-0000-000064000000}"/>
    <cellStyle name="Accent6 6" xfId="104" xr:uid="{00000000-0005-0000-0000-000065000000}"/>
    <cellStyle name="Bad" xfId="105" xr:uid="{00000000-0005-0000-0000-000066000000}"/>
    <cellStyle name="Bad 2" xfId="106" xr:uid="{00000000-0005-0000-0000-000067000000}"/>
    <cellStyle name="Calcolo" xfId="107" xr:uid="{00000000-0005-0000-0000-000068000000}"/>
    <cellStyle name="Calculation" xfId="108" xr:uid="{00000000-0005-0000-0000-000069000000}"/>
    <cellStyle name="Calculation 2" xfId="109" xr:uid="{00000000-0005-0000-0000-00006A000000}"/>
    <cellStyle name="Cella collegata" xfId="110" xr:uid="{00000000-0005-0000-0000-00006B000000}"/>
    <cellStyle name="Cella da controllare" xfId="111" xr:uid="{00000000-0005-0000-0000-00006C000000}"/>
    <cellStyle name="Check Cell" xfId="112" xr:uid="{00000000-0005-0000-0000-00006D000000}"/>
    <cellStyle name="Check Cell 2" xfId="113" xr:uid="{00000000-0005-0000-0000-00006E000000}"/>
    <cellStyle name="Colore 1" xfId="114" xr:uid="{00000000-0005-0000-0000-00006F000000}"/>
    <cellStyle name="Colore 2" xfId="115" xr:uid="{00000000-0005-0000-0000-000070000000}"/>
    <cellStyle name="Colore 3" xfId="116" xr:uid="{00000000-0005-0000-0000-000071000000}"/>
    <cellStyle name="Colore 4" xfId="117" xr:uid="{00000000-0005-0000-0000-000072000000}"/>
    <cellStyle name="Colore 5" xfId="118" xr:uid="{00000000-0005-0000-0000-000073000000}"/>
    <cellStyle name="Colore 6" xfId="119" xr:uid="{00000000-0005-0000-0000-000074000000}"/>
    <cellStyle name="Dezimal 2" xfId="120" xr:uid="{00000000-0005-0000-0000-000075000000}"/>
    <cellStyle name="Dezimal 3" xfId="121" xr:uid="{00000000-0005-0000-0000-000076000000}"/>
    <cellStyle name="Dezimal 4" xfId="122" xr:uid="{00000000-0005-0000-0000-000077000000}"/>
    <cellStyle name="Dezimal-2-" xfId="123" xr:uid="{00000000-0005-0000-0000-000078000000}"/>
    <cellStyle name="Emphasis 1" xfId="124" xr:uid="{00000000-0005-0000-0000-000079000000}"/>
    <cellStyle name="Emphasis 1 2" xfId="125" xr:uid="{00000000-0005-0000-0000-00007A000000}"/>
    <cellStyle name="Emphasis 2" xfId="126" xr:uid="{00000000-0005-0000-0000-00007B000000}"/>
    <cellStyle name="Emphasis 2 2" xfId="127" xr:uid="{00000000-0005-0000-0000-00007C000000}"/>
    <cellStyle name="Emphasis 3" xfId="128" xr:uid="{00000000-0005-0000-0000-00007D000000}"/>
    <cellStyle name="Explanatory Text" xfId="129" xr:uid="{00000000-0005-0000-0000-00007E000000}"/>
    <cellStyle name="Good" xfId="130" xr:uid="{00000000-0005-0000-0000-00007F000000}"/>
    <cellStyle name="Good 2" xfId="131" xr:uid="{00000000-0005-0000-0000-000080000000}"/>
    <cellStyle name="Heading 1" xfId="132" xr:uid="{00000000-0005-0000-0000-000081000000}"/>
    <cellStyle name="Heading 2" xfId="133" xr:uid="{00000000-0005-0000-0000-000082000000}"/>
    <cellStyle name="Heading 2 2" xfId="134" xr:uid="{00000000-0005-0000-0000-000083000000}"/>
    <cellStyle name="Heading 3" xfId="135" xr:uid="{00000000-0005-0000-0000-000084000000}"/>
    <cellStyle name="Heading 3 2" xfId="136" xr:uid="{00000000-0005-0000-0000-000085000000}"/>
    <cellStyle name="Heading 4" xfId="137" xr:uid="{00000000-0005-0000-0000-000086000000}"/>
    <cellStyle name="Hyperlink 2" xfId="138" xr:uid="{00000000-0005-0000-0000-000087000000}"/>
    <cellStyle name="Input" xfId="139" xr:uid="{00000000-0005-0000-0000-000088000000}"/>
    <cellStyle name="Input 2" xfId="140" xr:uid="{00000000-0005-0000-0000-000089000000}"/>
    <cellStyle name="Komma 2" xfId="141" xr:uid="{00000000-0005-0000-0000-00008A000000}"/>
    <cellStyle name="Lien hypertexte 2" xfId="142" xr:uid="{00000000-0005-0000-0000-00008B000000}"/>
    <cellStyle name="Linked Cell" xfId="143" xr:uid="{00000000-0005-0000-0000-00008C000000}"/>
    <cellStyle name="Linked Cell 2" xfId="144" xr:uid="{00000000-0005-0000-0000-00008D000000}"/>
    <cellStyle name="Milliers [0] 2" xfId="145" xr:uid="{00000000-0005-0000-0000-00008E000000}"/>
    <cellStyle name="Neutral 2" xfId="146" xr:uid="{00000000-0005-0000-0000-00008F000000}"/>
    <cellStyle name="Neutrale" xfId="147" xr:uid="{00000000-0005-0000-0000-000090000000}"/>
    <cellStyle name="Normal 2" xfId="148" xr:uid="{00000000-0005-0000-0000-000091000000}"/>
    <cellStyle name="Normal 3" xfId="149" xr:uid="{00000000-0005-0000-0000-000092000000}"/>
    <cellStyle name="Normal 3 2" xfId="150" xr:uid="{00000000-0005-0000-0000-000093000000}"/>
    <cellStyle name="Nota" xfId="151" xr:uid="{00000000-0005-0000-0000-000095000000}"/>
    <cellStyle name="Note" xfId="152" xr:uid="{00000000-0005-0000-0000-000096000000}"/>
    <cellStyle name="Note 2" xfId="153" xr:uid="{00000000-0005-0000-0000-000097000000}"/>
    <cellStyle name="Notiz 2" xfId="154" xr:uid="{00000000-0005-0000-0000-000098000000}"/>
    <cellStyle name="Output" xfId="155" xr:uid="{00000000-0005-0000-0000-000099000000}"/>
    <cellStyle name="Output 2" xfId="156" xr:uid="{00000000-0005-0000-0000-00009A000000}"/>
    <cellStyle name="Pourcentage 2" xfId="157" xr:uid="{00000000-0005-0000-0000-00009B000000}"/>
    <cellStyle name="Prozent" xfId="1" builtinId="5"/>
    <cellStyle name="Prozent 2" xfId="158" xr:uid="{00000000-0005-0000-0000-00009D000000}"/>
    <cellStyle name="Prozent 3" xfId="159" xr:uid="{00000000-0005-0000-0000-00009E000000}"/>
    <cellStyle name="Prozent 4" xfId="160" xr:uid="{00000000-0005-0000-0000-00009F000000}"/>
    <cellStyle name="SAPBEXaggData" xfId="161" xr:uid="{00000000-0005-0000-0000-0000A0000000}"/>
    <cellStyle name="SAPBEXaggData 2" xfId="162" xr:uid="{00000000-0005-0000-0000-0000A1000000}"/>
    <cellStyle name="SAPBEXaggDataEmph" xfId="163" xr:uid="{00000000-0005-0000-0000-0000A2000000}"/>
    <cellStyle name="SAPBEXaggDataEmph 2" xfId="164" xr:uid="{00000000-0005-0000-0000-0000A3000000}"/>
    <cellStyle name="SAPBEXaggItem" xfId="165" xr:uid="{00000000-0005-0000-0000-0000A4000000}"/>
    <cellStyle name="SAPBEXaggItem 2" xfId="166" xr:uid="{00000000-0005-0000-0000-0000A5000000}"/>
    <cellStyle name="SAPBEXaggItemX" xfId="167" xr:uid="{00000000-0005-0000-0000-0000A6000000}"/>
    <cellStyle name="SAPBEXaggItemX 2" xfId="168" xr:uid="{00000000-0005-0000-0000-0000A7000000}"/>
    <cellStyle name="SAPBEXchaText" xfId="169" xr:uid="{00000000-0005-0000-0000-0000A8000000}"/>
    <cellStyle name="SAPBEXchaText 2" xfId="170" xr:uid="{00000000-0005-0000-0000-0000A9000000}"/>
    <cellStyle name="SAPBEXexcBad7" xfId="171" xr:uid="{00000000-0005-0000-0000-0000AA000000}"/>
    <cellStyle name="SAPBEXexcBad7 2" xfId="172" xr:uid="{00000000-0005-0000-0000-0000AB000000}"/>
    <cellStyle name="SAPBEXexcBad8" xfId="173" xr:uid="{00000000-0005-0000-0000-0000AC000000}"/>
    <cellStyle name="SAPBEXexcBad8 2" xfId="174" xr:uid="{00000000-0005-0000-0000-0000AD000000}"/>
    <cellStyle name="SAPBEXexcBad9" xfId="175" xr:uid="{00000000-0005-0000-0000-0000AE000000}"/>
    <cellStyle name="SAPBEXexcBad9 2" xfId="176" xr:uid="{00000000-0005-0000-0000-0000AF000000}"/>
    <cellStyle name="SAPBEXexcCritical4" xfId="177" xr:uid="{00000000-0005-0000-0000-0000B0000000}"/>
    <cellStyle name="SAPBEXexcCritical4 2" xfId="178" xr:uid="{00000000-0005-0000-0000-0000B1000000}"/>
    <cellStyle name="SAPBEXexcCritical5" xfId="179" xr:uid="{00000000-0005-0000-0000-0000B2000000}"/>
    <cellStyle name="SAPBEXexcCritical5 2" xfId="180" xr:uid="{00000000-0005-0000-0000-0000B3000000}"/>
    <cellStyle name="SAPBEXexcCritical6" xfId="181" xr:uid="{00000000-0005-0000-0000-0000B4000000}"/>
    <cellStyle name="SAPBEXexcCritical6 2" xfId="182" xr:uid="{00000000-0005-0000-0000-0000B5000000}"/>
    <cellStyle name="SAPBEXexcGood1" xfId="183" xr:uid="{00000000-0005-0000-0000-0000B6000000}"/>
    <cellStyle name="SAPBEXexcGood1 2" xfId="184" xr:uid="{00000000-0005-0000-0000-0000B7000000}"/>
    <cellStyle name="SAPBEXexcGood2" xfId="185" xr:uid="{00000000-0005-0000-0000-0000B8000000}"/>
    <cellStyle name="SAPBEXexcGood2 2" xfId="186" xr:uid="{00000000-0005-0000-0000-0000B9000000}"/>
    <cellStyle name="SAPBEXexcGood3" xfId="187" xr:uid="{00000000-0005-0000-0000-0000BA000000}"/>
    <cellStyle name="SAPBEXexcGood3 2" xfId="188" xr:uid="{00000000-0005-0000-0000-0000BB000000}"/>
    <cellStyle name="SAPBEXfilterDrill" xfId="189" xr:uid="{00000000-0005-0000-0000-0000BC000000}"/>
    <cellStyle name="SAPBEXfilterDrill 2" xfId="190" xr:uid="{00000000-0005-0000-0000-0000BD000000}"/>
    <cellStyle name="SAPBEXfilterItem" xfId="191" xr:uid="{00000000-0005-0000-0000-0000BE000000}"/>
    <cellStyle name="SAPBEXfilterItem 2" xfId="192" xr:uid="{00000000-0005-0000-0000-0000BF000000}"/>
    <cellStyle name="SAPBEXfilterText" xfId="193" xr:uid="{00000000-0005-0000-0000-0000C0000000}"/>
    <cellStyle name="SAPBEXfilterText 2" xfId="194" xr:uid="{00000000-0005-0000-0000-0000C1000000}"/>
    <cellStyle name="SAPBEXformats" xfId="195" xr:uid="{00000000-0005-0000-0000-0000C2000000}"/>
    <cellStyle name="SAPBEXformats 2" xfId="196" xr:uid="{00000000-0005-0000-0000-0000C3000000}"/>
    <cellStyle name="SAPBEXheaderItem" xfId="197" xr:uid="{00000000-0005-0000-0000-0000C4000000}"/>
    <cellStyle name="SAPBEXheaderItem 2" xfId="198" xr:uid="{00000000-0005-0000-0000-0000C5000000}"/>
    <cellStyle name="SAPBEXheaderText" xfId="199" xr:uid="{00000000-0005-0000-0000-0000C6000000}"/>
    <cellStyle name="SAPBEXheaderText 2" xfId="200" xr:uid="{00000000-0005-0000-0000-0000C7000000}"/>
    <cellStyle name="SAPBEXHLevel0" xfId="201" xr:uid="{00000000-0005-0000-0000-0000C8000000}"/>
    <cellStyle name="SAPBEXHLevel0 2" xfId="202" xr:uid="{00000000-0005-0000-0000-0000C9000000}"/>
    <cellStyle name="SAPBEXHLevel0X" xfId="203" xr:uid="{00000000-0005-0000-0000-0000CA000000}"/>
    <cellStyle name="SAPBEXHLevel0X 2" xfId="204" xr:uid="{00000000-0005-0000-0000-0000CB000000}"/>
    <cellStyle name="SAPBEXHLevel1" xfId="205" xr:uid="{00000000-0005-0000-0000-0000CC000000}"/>
    <cellStyle name="SAPBEXHLevel1 2" xfId="206" xr:uid="{00000000-0005-0000-0000-0000CD000000}"/>
    <cellStyle name="SAPBEXHLevel1X" xfId="207" xr:uid="{00000000-0005-0000-0000-0000CE000000}"/>
    <cellStyle name="SAPBEXHLevel1X 2" xfId="208" xr:uid="{00000000-0005-0000-0000-0000CF000000}"/>
    <cellStyle name="SAPBEXHLevel2" xfId="209" xr:uid="{00000000-0005-0000-0000-0000D0000000}"/>
    <cellStyle name="SAPBEXHLevel2 2" xfId="210" xr:uid="{00000000-0005-0000-0000-0000D1000000}"/>
    <cellStyle name="SAPBEXHLevel2X" xfId="211" xr:uid="{00000000-0005-0000-0000-0000D2000000}"/>
    <cellStyle name="SAPBEXHLevel2X 2" xfId="212" xr:uid="{00000000-0005-0000-0000-0000D3000000}"/>
    <cellStyle name="SAPBEXHLevel3" xfId="213" xr:uid="{00000000-0005-0000-0000-0000D4000000}"/>
    <cellStyle name="SAPBEXHLevel3 2" xfId="214" xr:uid="{00000000-0005-0000-0000-0000D5000000}"/>
    <cellStyle name="SAPBEXHLevel3X" xfId="215" xr:uid="{00000000-0005-0000-0000-0000D6000000}"/>
    <cellStyle name="SAPBEXHLevel3X 2" xfId="216" xr:uid="{00000000-0005-0000-0000-0000D7000000}"/>
    <cellStyle name="SAPBEXinputData" xfId="217" xr:uid="{00000000-0005-0000-0000-0000D8000000}"/>
    <cellStyle name="SAPBEXinputData 2" xfId="218" xr:uid="{00000000-0005-0000-0000-0000D9000000}"/>
    <cellStyle name="SAPBEXItemHeader" xfId="219" xr:uid="{00000000-0005-0000-0000-0000DA000000}"/>
    <cellStyle name="SAPBEXresData" xfId="220" xr:uid="{00000000-0005-0000-0000-0000DB000000}"/>
    <cellStyle name="SAPBEXresData 2" xfId="221" xr:uid="{00000000-0005-0000-0000-0000DC000000}"/>
    <cellStyle name="SAPBEXresDataEmph" xfId="222" xr:uid="{00000000-0005-0000-0000-0000DD000000}"/>
    <cellStyle name="SAPBEXresDataEmph 2" xfId="223" xr:uid="{00000000-0005-0000-0000-0000DE000000}"/>
    <cellStyle name="SAPBEXresItem" xfId="224" xr:uid="{00000000-0005-0000-0000-0000DF000000}"/>
    <cellStyle name="SAPBEXresItem 2" xfId="225" xr:uid="{00000000-0005-0000-0000-0000E0000000}"/>
    <cellStyle name="SAPBEXresItemX" xfId="226" xr:uid="{00000000-0005-0000-0000-0000E1000000}"/>
    <cellStyle name="SAPBEXresItemX 2" xfId="227" xr:uid="{00000000-0005-0000-0000-0000E2000000}"/>
    <cellStyle name="SAPBEXstdData" xfId="228" xr:uid="{00000000-0005-0000-0000-0000E3000000}"/>
    <cellStyle name="SAPBEXstdData 2" xfId="229" xr:uid="{00000000-0005-0000-0000-0000E4000000}"/>
    <cellStyle name="SAPBEXstdData 3" xfId="230" xr:uid="{00000000-0005-0000-0000-0000E5000000}"/>
    <cellStyle name="SAPBEXstdData_Erfasssung -  Finanzierung öH" xfId="231" xr:uid="{00000000-0005-0000-0000-0000E6000000}"/>
    <cellStyle name="SAPBEXstdDataEmph" xfId="232" xr:uid="{00000000-0005-0000-0000-0000E7000000}"/>
    <cellStyle name="SAPBEXstdDataEmph 2" xfId="233" xr:uid="{00000000-0005-0000-0000-0000E8000000}"/>
    <cellStyle name="SAPBEXstdItem" xfId="234" xr:uid="{00000000-0005-0000-0000-0000E9000000}"/>
    <cellStyle name="SAPBEXstdItem 2" xfId="235" xr:uid="{00000000-0005-0000-0000-0000EA000000}"/>
    <cellStyle name="SAPBEXstdItemX" xfId="236" xr:uid="{00000000-0005-0000-0000-0000EB000000}"/>
    <cellStyle name="SAPBEXstdItemX 2" xfId="237" xr:uid="{00000000-0005-0000-0000-0000EC000000}"/>
    <cellStyle name="SAPBEXtitle" xfId="238" xr:uid="{00000000-0005-0000-0000-0000ED000000}"/>
    <cellStyle name="SAPBEXtitle 2" xfId="239" xr:uid="{00000000-0005-0000-0000-0000EE000000}"/>
    <cellStyle name="SAPBEXunassignedItem" xfId="240" xr:uid="{00000000-0005-0000-0000-0000EF000000}"/>
    <cellStyle name="SAPBEXunassignedItem 2" xfId="241" xr:uid="{00000000-0005-0000-0000-0000F0000000}"/>
    <cellStyle name="SAPBEXundefined" xfId="242" xr:uid="{00000000-0005-0000-0000-0000F1000000}"/>
    <cellStyle name="SAPBEXundefined 2" xfId="243" xr:uid="{00000000-0005-0000-0000-0000F2000000}"/>
    <cellStyle name="Sheet Title" xfId="244" xr:uid="{00000000-0005-0000-0000-0000F3000000}"/>
    <cellStyle name="Standard" xfId="0" builtinId="0"/>
    <cellStyle name="Standard 2" xfId="245" xr:uid="{00000000-0005-0000-0000-0000F5000000}"/>
    <cellStyle name="Standard 2 2" xfId="2" xr:uid="{00000000-0005-0000-0000-0000F6000000}"/>
    <cellStyle name="Standard 2 3" xfId="246" xr:uid="{00000000-0005-0000-0000-0000F7000000}"/>
    <cellStyle name="Standard 3" xfId="247" xr:uid="{00000000-0005-0000-0000-0000F8000000}"/>
    <cellStyle name="Standard 3 2" xfId="248" xr:uid="{00000000-0005-0000-0000-0000F9000000}"/>
    <cellStyle name="Standard 3 3" xfId="249" xr:uid="{00000000-0005-0000-0000-0000FA000000}"/>
    <cellStyle name="Standard 4" xfId="250" xr:uid="{00000000-0005-0000-0000-0000FB000000}"/>
    <cellStyle name="Standard 5" xfId="251" xr:uid="{00000000-0005-0000-0000-0000FC000000}"/>
    <cellStyle name="Standard 6" xfId="252" xr:uid="{00000000-0005-0000-0000-0000FD000000}"/>
    <cellStyle name="Standard 7" xfId="253" xr:uid="{00000000-0005-0000-0000-0000FE000000}"/>
    <cellStyle name="Testo avviso" xfId="254" xr:uid="{00000000-0005-0000-0000-0000FF000000}"/>
    <cellStyle name="Testo descrittivo" xfId="255" xr:uid="{00000000-0005-0000-0000-000000010000}"/>
    <cellStyle name="Title" xfId="256" xr:uid="{00000000-0005-0000-0000-000001010000}"/>
    <cellStyle name="Titolo" xfId="257" xr:uid="{00000000-0005-0000-0000-000002010000}"/>
    <cellStyle name="Titolo 1" xfId="258" xr:uid="{00000000-0005-0000-0000-000003010000}"/>
    <cellStyle name="Titolo 2" xfId="259" xr:uid="{00000000-0005-0000-0000-000004010000}"/>
    <cellStyle name="Titolo 3" xfId="260" xr:uid="{00000000-0005-0000-0000-000005010000}"/>
    <cellStyle name="Titolo 4" xfId="261" xr:uid="{00000000-0005-0000-0000-000006010000}"/>
    <cellStyle name="Totale" xfId="262" xr:uid="{00000000-0005-0000-0000-000007010000}"/>
    <cellStyle name="Valore non valido" xfId="263" xr:uid="{00000000-0005-0000-0000-000008010000}"/>
    <cellStyle name="Valore valido" xfId="264" xr:uid="{00000000-0005-0000-0000-000009010000}"/>
    <cellStyle name="Valuta (0)_ALLIBACT" xfId="265" xr:uid="{00000000-0005-0000-0000-00000A010000}"/>
    <cellStyle name="Valuta 2" xfId="266" xr:uid="{00000000-0005-0000-0000-00000B010000}"/>
    <cellStyle name="Währung 2" xfId="267" xr:uid="{00000000-0005-0000-0000-00000C010000}"/>
    <cellStyle name="Warning Text" xfId="268" xr:uid="{00000000-0005-0000-0000-00000D010000}"/>
    <cellStyle name="Warning Text 2" xfId="269" xr:uid="{00000000-0005-0000-0000-00000E010000}"/>
  </cellStyles>
  <dxfs count="0"/>
  <tableStyles count="0" defaultTableStyle="TableStyleMedium9" defaultPivotStyle="PivotStyleLight16"/>
  <colors>
    <mruColors>
      <color rgb="FFF3FE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S5849/FINIS/2%20-%20Finanzierung/2011/Finanzierung%202011-12%20LV%20+Sofi%20-%20Uebersicht%20%20201201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T_r\U-Budget2001\Budget2001\PAP%202001%20Mast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DEPT\W\POOL.O2141\Reporting%20Trading\Energie%20Reporting%20Aug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ocuments%20and%20Settings\U162126\Application%20Data\MEMO%20Open%20Client\Temp\Energie%20Reporting%20Apr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EPT\W\POOL.O2141\Reporting%20Trading\Energie%20Reporting%20Sep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r18\cprof184\u102396\scis-w2k3-DATA\Application%20Data\MEMO%20Open%20Client\Temp\061120_Zusammenfassung%20IT-Projek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OB/FH/FC/CR/05_Prozesse/P09_Investitionen/Investitionsplan_SOB_Arbeitsversion%201.0_06.06.201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OB/I/AM/LCM/Investitionsplan_SOB_Version%201.0_Infr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ccounting.S5849/FINIS/2%20-%20Finanzierung/2012/Finanzierung%202012-02%20LV%20+Sofi%20-%20Uebersicht%20%20201203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abelle1"/>
      <sheetName val="Übersicht - Finanzierung öH"/>
      <sheetName val="Erfasssung -  Finanzierung öH "/>
      <sheetName val="Darlehen+ KK - Finanzierung öH"/>
      <sheetName val="Erfassung - Darlehen+KK 4300"/>
      <sheetName val="Erfasung - Darlehen+KK 5000"/>
      <sheetName val="Invest netto - BUDG saisonal"/>
      <sheetName val="NAI - BUDG saisonalisiert"/>
      <sheetName val="Investitionen"/>
      <sheetName val="Verbuchungen nicht ISP"/>
      <sheetName val="Erläuterungen"/>
      <sheetName val="Info "/>
      <sheetName val="Auswertung S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stungsverzeichnis"/>
      <sheetName val="WerkNr2001"/>
    </sheetNames>
    <sheetDataSet>
      <sheetData sheetId="0" refreshError="1">
        <row r="8">
          <cell r="K8">
            <v>140</v>
          </cell>
          <cell r="M8">
            <v>124.4</v>
          </cell>
        </row>
        <row r="9">
          <cell r="K9">
            <v>140</v>
          </cell>
          <cell r="M9">
            <v>118.37</v>
          </cell>
        </row>
        <row r="12">
          <cell r="K12">
            <v>70</v>
          </cell>
        </row>
        <row r="19">
          <cell r="L19">
            <v>1656</v>
          </cell>
        </row>
        <row r="23">
          <cell r="K23">
            <v>16</v>
          </cell>
        </row>
        <row r="24">
          <cell r="K24">
            <v>0.5</v>
          </cell>
        </row>
        <row r="25">
          <cell r="K25">
            <v>0.05</v>
          </cell>
        </row>
        <row r="26">
          <cell r="K26">
            <v>0.2</v>
          </cell>
        </row>
        <row r="27">
          <cell r="K27">
            <v>10</v>
          </cell>
        </row>
        <row r="28">
          <cell r="K28">
            <v>0.5</v>
          </cell>
        </row>
        <row r="29">
          <cell r="K29">
            <v>70</v>
          </cell>
        </row>
      </sheetData>
      <sheetData sheetId="1" refreshError="1">
        <row r="1">
          <cell r="C1" t="str">
            <v>Abk</v>
          </cell>
          <cell r="E1" t="str">
            <v>Budget-stelle ER</v>
          </cell>
          <cell r="H1" t="str">
            <v>Kunden-betreuer</v>
          </cell>
          <cell r="I1" t="str">
            <v>Verantw. Finanzen</v>
          </cell>
        </row>
        <row r="2">
          <cell r="A2">
            <v>1</v>
          </cell>
          <cell r="B2">
            <v>1</v>
          </cell>
          <cell r="C2" t="str">
            <v>Z-VGL</v>
          </cell>
          <cell r="D2" t="str">
            <v>Vorsitzender der Geschäftsleitung</v>
          </cell>
          <cell r="E2">
            <v>7110</v>
          </cell>
          <cell r="G2">
            <v>1000</v>
          </cell>
          <cell r="H2" t="str">
            <v>H.R.Bütikofer</v>
          </cell>
          <cell r="I2" t="str">
            <v>Lehner</v>
          </cell>
          <cell r="J2" t="str">
            <v>Baumgartner, u111832, 20 28 28</v>
          </cell>
          <cell r="K2" t="str">
            <v>von Büren, u110902, 20 29 47</v>
          </cell>
        </row>
        <row r="3">
          <cell r="A3">
            <v>2</v>
          </cell>
          <cell r="B3">
            <v>2</v>
          </cell>
          <cell r="C3" t="str">
            <v>Z-GS</v>
          </cell>
          <cell r="D3" t="str">
            <v>Generalsekretariat &amp; Rechtsdienst</v>
          </cell>
          <cell r="E3" t="str">
            <v>7210/7211</v>
          </cell>
          <cell r="F3">
            <v>209</v>
          </cell>
          <cell r="G3">
            <v>1000</v>
          </cell>
          <cell r="H3" t="str">
            <v>H.R.Bütikofer</v>
          </cell>
          <cell r="I3" t="str">
            <v>Lehner</v>
          </cell>
          <cell r="J3" t="str">
            <v>Lehner, u102154, 20 22 09</v>
          </cell>
          <cell r="K3" t="str">
            <v>von Büren, u110902, 20 29 47</v>
          </cell>
        </row>
        <row r="4">
          <cell r="A4">
            <v>3</v>
          </cell>
          <cell r="B4">
            <v>3</v>
          </cell>
          <cell r="C4" t="str">
            <v>Z-PE</v>
          </cell>
          <cell r="D4" t="str">
            <v>Personal</v>
          </cell>
          <cell r="E4">
            <v>7310</v>
          </cell>
          <cell r="F4">
            <v>309</v>
          </cell>
          <cell r="G4">
            <v>1000</v>
          </cell>
          <cell r="H4" t="str">
            <v>H.R.Bütikofer</v>
          </cell>
          <cell r="I4" t="str">
            <v>H. Blum</v>
          </cell>
          <cell r="J4" t="str">
            <v>Scheuermeier, u115869, 20 28 77</v>
          </cell>
          <cell r="K4" t="str">
            <v>Salzmann, u115030, 20 27 71</v>
          </cell>
        </row>
        <row r="5">
          <cell r="A5">
            <v>4</v>
          </cell>
          <cell r="B5">
            <v>4</v>
          </cell>
          <cell r="C5" t="str">
            <v>Z-FC</v>
          </cell>
          <cell r="D5" t="str">
            <v>Finanzen</v>
          </cell>
          <cell r="E5">
            <v>7410</v>
          </cell>
          <cell r="F5">
            <v>509</v>
          </cell>
          <cell r="G5">
            <v>1000</v>
          </cell>
          <cell r="H5" t="str">
            <v>Ch.Schaller</v>
          </cell>
          <cell r="I5" t="str">
            <v>Heymann</v>
          </cell>
          <cell r="J5" t="str">
            <v>Aebersold, u101613, 20 39 96</v>
          </cell>
          <cell r="K5" t="str">
            <v>von Rohr, u112377, 20 33 92</v>
          </cell>
        </row>
        <row r="6">
          <cell r="A6">
            <v>5</v>
          </cell>
          <cell r="B6">
            <v>5</v>
          </cell>
          <cell r="C6" t="str">
            <v>Z-RV</v>
          </cell>
          <cell r="D6" t="str">
            <v>Revision</v>
          </cell>
          <cell r="E6">
            <v>7510</v>
          </cell>
          <cell r="G6">
            <v>1000</v>
          </cell>
          <cell r="H6" t="str">
            <v>H.R.Bütikofer</v>
          </cell>
          <cell r="I6" t="str">
            <v>Bigler</v>
          </cell>
          <cell r="J6" t="str">
            <v>Aepli, u100083, 20 43 73</v>
          </cell>
          <cell r="K6" t="str">
            <v>Bätscher, u110884, 20 38 24</v>
          </cell>
        </row>
        <row r="7">
          <cell r="A7">
            <v>6</v>
          </cell>
          <cell r="B7">
            <v>6</v>
          </cell>
          <cell r="C7" t="str">
            <v>Z-KOM</v>
          </cell>
          <cell r="D7" t="str">
            <v>Kommunikation</v>
          </cell>
          <cell r="E7">
            <v>7610</v>
          </cell>
          <cell r="F7">
            <v>609</v>
          </cell>
          <cell r="G7">
            <v>1000</v>
          </cell>
          <cell r="H7" t="str">
            <v>H.R.Bütikofer</v>
          </cell>
          <cell r="I7" t="str">
            <v>Kraeuchi/Merz</v>
          </cell>
        </row>
        <row r="8">
          <cell r="A8">
            <v>7</v>
          </cell>
          <cell r="B8">
            <v>7</v>
          </cell>
          <cell r="C8" t="str">
            <v>Z-IT</v>
          </cell>
          <cell r="D8" t="str">
            <v>Informatik</v>
          </cell>
          <cell r="E8">
            <v>7710</v>
          </cell>
          <cell r="F8">
            <v>709</v>
          </cell>
          <cell r="G8">
            <v>1000</v>
          </cell>
          <cell r="H8" t="str">
            <v>H.R.Bütikofer</v>
          </cell>
          <cell r="I8" t="str">
            <v>Laager</v>
          </cell>
          <cell r="J8" t="str">
            <v>Wenk, u100193, 20 34 83</v>
          </cell>
          <cell r="K8" t="str">
            <v>Schweikert, u100532, 20 45 69</v>
          </cell>
        </row>
        <row r="9">
          <cell r="A9">
            <v>8</v>
          </cell>
          <cell r="B9">
            <v>3</v>
          </cell>
          <cell r="C9" t="str">
            <v>Z-PE-AED</v>
          </cell>
          <cell r="D9" t="str">
            <v>Bahnärztlicher Dienst</v>
          </cell>
          <cell r="E9">
            <v>7810</v>
          </cell>
          <cell r="F9">
            <v>809</v>
          </cell>
          <cell r="G9">
            <v>1000</v>
          </cell>
          <cell r="H9" t="str">
            <v>H.R.Bütikofer</v>
          </cell>
          <cell r="I9" t="str">
            <v>A. Corti</v>
          </cell>
        </row>
        <row r="10">
          <cell r="A10">
            <v>9</v>
          </cell>
          <cell r="C10" t="str">
            <v>Z-CRM</v>
          </cell>
          <cell r="D10" t="str">
            <v>Corporate Risk Management</v>
          </cell>
          <cell r="G10">
            <v>1000</v>
          </cell>
          <cell r="H10" t="str">
            <v>H.R.Bütikofer</v>
          </cell>
          <cell r="I10" t="str">
            <v>Zimmerli</v>
          </cell>
        </row>
        <row r="11">
          <cell r="A11">
            <v>10</v>
          </cell>
          <cell r="B11">
            <v>21</v>
          </cell>
          <cell r="C11" t="str">
            <v>P-ED/PE/FI/ ICN/EXPO</v>
          </cell>
          <cell r="D11" t="str">
            <v>Personenverkehr ED</v>
          </cell>
          <cell r="E11">
            <v>1010</v>
          </cell>
          <cell r="F11">
            <v>1009</v>
          </cell>
          <cell r="G11">
            <v>2000</v>
          </cell>
          <cell r="H11" t="str">
            <v>P.Schenk</v>
          </cell>
          <cell r="I11" t="str">
            <v>H. Schmid</v>
          </cell>
          <cell r="J11" t="str">
            <v>Späti, u100977, 20 26 29</v>
          </cell>
          <cell r="K11" t="str">
            <v>Menninger, u103988, 20 41 52</v>
          </cell>
        </row>
        <row r="12">
          <cell r="A12">
            <v>11</v>
          </cell>
          <cell r="B12">
            <v>21</v>
          </cell>
          <cell r="C12" t="str">
            <v>P-RV (FI)</v>
          </cell>
          <cell r="D12" t="str">
            <v>P Regionalverkehr (FI)</v>
          </cell>
          <cell r="E12">
            <v>1110</v>
          </cell>
          <cell r="G12">
            <v>2000</v>
          </cell>
          <cell r="H12" t="str">
            <v>P.Schenk</v>
          </cell>
          <cell r="I12" t="str">
            <v>Menninger</v>
          </cell>
        </row>
        <row r="13">
          <cell r="A13">
            <v>12</v>
          </cell>
          <cell r="B13">
            <v>21</v>
          </cell>
          <cell r="C13" t="str">
            <v>P-FV-DV</v>
          </cell>
          <cell r="D13" t="str">
            <v>P Fernverkehr</v>
          </cell>
          <cell r="E13">
            <v>1210</v>
          </cell>
          <cell r="G13">
            <v>2000</v>
          </cell>
          <cell r="H13" t="str">
            <v>P.Schenk</v>
          </cell>
          <cell r="I13" t="str">
            <v>W. Steinmann</v>
          </cell>
        </row>
        <row r="14">
          <cell r="A14">
            <v>13</v>
          </cell>
          <cell r="B14">
            <v>21</v>
          </cell>
          <cell r="C14" t="str">
            <v>P-KS</v>
          </cell>
          <cell r="D14" t="str">
            <v>P Kunden Services</v>
          </cell>
          <cell r="E14">
            <v>1310</v>
          </cell>
          <cell r="F14">
            <v>1309</v>
          </cell>
          <cell r="G14">
            <v>2000</v>
          </cell>
          <cell r="H14" t="str">
            <v>P.Schenk</v>
          </cell>
          <cell r="I14" t="str">
            <v>Bänninger</v>
          </cell>
        </row>
        <row r="15">
          <cell r="A15">
            <v>14</v>
          </cell>
          <cell r="B15">
            <v>21</v>
          </cell>
          <cell r="C15" t="str">
            <v>P-BP</v>
          </cell>
          <cell r="D15" t="str">
            <v>P Bagage, Personensicherheit</v>
          </cell>
          <cell r="E15" t="str">
            <v>1410/20</v>
          </cell>
          <cell r="G15">
            <v>2000</v>
          </cell>
          <cell r="H15" t="str">
            <v>P.Schenk</v>
          </cell>
        </row>
        <row r="16">
          <cell r="A16">
            <v>15</v>
          </cell>
          <cell r="B16">
            <v>21</v>
          </cell>
          <cell r="C16" t="str">
            <v>P-PN</v>
          </cell>
          <cell r="D16" t="str">
            <v>P Produktion</v>
          </cell>
          <cell r="E16">
            <v>1510</v>
          </cell>
          <cell r="F16">
            <v>1509</v>
          </cell>
          <cell r="G16">
            <v>2000</v>
          </cell>
          <cell r="H16" t="str">
            <v>P.Schenk</v>
          </cell>
          <cell r="I16" t="str">
            <v>J. Oetiker</v>
          </cell>
        </row>
        <row r="17">
          <cell r="A17">
            <v>16</v>
          </cell>
          <cell r="B17">
            <v>21</v>
          </cell>
          <cell r="C17" t="str">
            <v>P-RU</v>
          </cell>
          <cell r="D17" t="str">
            <v>P Rollmaterial, Unterhalt</v>
          </cell>
          <cell r="E17">
            <v>1610</v>
          </cell>
          <cell r="F17">
            <v>1609</v>
          </cell>
          <cell r="G17">
            <v>2000</v>
          </cell>
          <cell r="H17" t="str">
            <v>P.Schenk</v>
          </cell>
        </row>
        <row r="18">
          <cell r="A18">
            <v>17</v>
          </cell>
          <cell r="B18" t="str">
            <v>95-97</v>
          </cell>
          <cell r="C18" t="str">
            <v>P-KS-V Reg</v>
          </cell>
          <cell r="D18" t="str">
            <v>P Kunden Services Regionen</v>
          </cell>
          <cell r="E18" t="str">
            <v>1711-22</v>
          </cell>
          <cell r="G18">
            <v>2000</v>
          </cell>
          <cell r="H18" t="str">
            <v>P.Schenk</v>
          </cell>
          <cell r="I18" t="str">
            <v>F. Pasqua</v>
          </cell>
        </row>
        <row r="19">
          <cell r="A19">
            <v>18</v>
          </cell>
          <cell r="B19" t="str">
            <v>95-97</v>
          </cell>
          <cell r="C19" t="str">
            <v>P-PN Reg</v>
          </cell>
          <cell r="D19" t="str">
            <v>P Produkte Regionen</v>
          </cell>
          <cell r="E19" t="str">
            <v>1811-18</v>
          </cell>
          <cell r="G19">
            <v>2000</v>
          </cell>
          <cell r="H19" t="str">
            <v>P.Schenk</v>
          </cell>
        </row>
        <row r="20">
          <cell r="A20">
            <v>20</v>
          </cell>
          <cell r="B20">
            <v>22</v>
          </cell>
          <cell r="C20" t="str">
            <v>G</v>
          </cell>
          <cell r="D20" t="str">
            <v>Güterverkehr Division</v>
          </cell>
          <cell r="E20">
            <v>2010</v>
          </cell>
          <cell r="F20">
            <v>2009</v>
          </cell>
          <cell r="G20">
            <v>3000</v>
          </cell>
          <cell r="H20" t="str">
            <v>Ch.Schaller</v>
          </cell>
          <cell r="I20" t="str">
            <v>P. Kocher</v>
          </cell>
          <cell r="J20" t="str">
            <v>Marti, u102127, 20 32 75</v>
          </cell>
          <cell r="K20" t="str">
            <v>Schenker, u112035, 20 22 50</v>
          </cell>
        </row>
        <row r="21">
          <cell r="A21">
            <v>21</v>
          </cell>
          <cell r="B21">
            <v>22</v>
          </cell>
          <cell r="C21" t="str">
            <v>G-PE/FA</v>
          </cell>
          <cell r="D21" t="str">
            <v>Güterverkehr Finanzen &amp; Administration</v>
          </cell>
          <cell r="E21">
            <v>2110</v>
          </cell>
          <cell r="G21">
            <v>3000</v>
          </cell>
          <cell r="H21" t="str">
            <v>Ch.Schaller</v>
          </cell>
          <cell r="I21" t="str">
            <v>H.-U. Roth</v>
          </cell>
        </row>
        <row r="22">
          <cell r="A22">
            <v>22</v>
          </cell>
          <cell r="B22">
            <v>22</v>
          </cell>
          <cell r="C22" t="str">
            <v>G-MA/VE</v>
          </cell>
          <cell r="D22" t="str">
            <v>Güterverkehr Marketing</v>
          </cell>
          <cell r="E22">
            <v>2210</v>
          </cell>
          <cell r="G22">
            <v>3000</v>
          </cell>
          <cell r="H22" t="str">
            <v>Ch.Schaller</v>
          </cell>
          <cell r="I22" t="str">
            <v>P. Kocher</v>
          </cell>
        </row>
        <row r="23">
          <cell r="A23">
            <v>23</v>
          </cell>
          <cell r="B23">
            <v>22</v>
          </cell>
          <cell r="C23" t="str">
            <v>G-IT</v>
          </cell>
          <cell r="D23" t="str">
            <v>Güterverkehr Informatik</v>
          </cell>
          <cell r="E23">
            <v>2310</v>
          </cell>
          <cell r="G23">
            <v>3000</v>
          </cell>
          <cell r="H23" t="str">
            <v>Ch.Schaller</v>
          </cell>
          <cell r="I23" t="str">
            <v>P. Kocher</v>
          </cell>
        </row>
        <row r="24">
          <cell r="A24">
            <v>24</v>
          </cell>
          <cell r="B24">
            <v>22</v>
          </cell>
          <cell r="C24" t="str">
            <v>G-KSC</v>
          </cell>
          <cell r="D24" t="str">
            <v>Güterverkehr Kunden-Service-Center</v>
          </cell>
          <cell r="E24">
            <v>2410</v>
          </cell>
          <cell r="F24">
            <v>2409</v>
          </cell>
          <cell r="G24">
            <v>3000</v>
          </cell>
          <cell r="H24" t="str">
            <v>Ch.Schaller</v>
          </cell>
          <cell r="I24" t="str">
            <v>P. Kocher</v>
          </cell>
        </row>
        <row r="25">
          <cell r="A25">
            <v>25</v>
          </cell>
          <cell r="B25">
            <v>22</v>
          </cell>
          <cell r="C25" t="str">
            <v>G-LG</v>
          </cell>
          <cell r="D25" t="str">
            <v>Güterverkehr Logistik</v>
          </cell>
          <cell r="E25">
            <v>2510</v>
          </cell>
          <cell r="F25">
            <v>2509</v>
          </cell>
          <cell r="G25">
            <v>3000</v>
          </cell>
          <cell r="H25" t="str">
            <v>Ch.Schaller</v>
          </cell>
          <cell r="I25" t="str">
            <v>P. Kocher</v>
          </cell>
        </row>
        <row r="26">
          <cell r="A26">
            <v>26</v>
          </cell>
          <cell r="B26">
            <v>22</v>
          </cell>
          <cell r="C26" t="str">
            <v>G-PN</v>
          </cell>
          <cell r="D26" t="str">
            <v>Güterverkehr Produktion</v>
          </cell>
          <cell r="E26">
            <v>2610</v>
          </cell>
          <cell r="G26">
            <v>3000</v>
          </cell>
          <cell r="H26" t="str">
            <v>Ch.Schaller</v>
          </cell>
          <cell r="I26" t="str">
            <v>P. Kocher</v>
          </cell>
        </row>
        <row r="27">
          <cell r="A27">
            <v>27</v>
          </cell>
          <cell r="B27">
            <v>22</v>
          </cell>
          <cell r="C27" t="str">
            <v>G-RU</v>
          </cell>
          <cell r="D27" t="str">
            <v>Güterverkehr Joint Venture SBB/FS</v>
          </cell>
          <cell r="E27" t="str">
            <v>2710-16</v>
          </cell>
          <cell r="F27">
            <v>2709</v>
          </cell>
          <cell r="G27">
            <v>3000</v>
          </cell>
          <cell r="H27" t="str">
            <v>Ch.Schaller</v>
          </cell>
          <cell r="I27" t="str">
            <v>P. Kocher</v>
          </cell>
        </row>
        <row r="28">
          <cell r="A28">
            <v>29</v>
          </cell>
          <cell r="B28">
            <v>22</v>
          </cell>
          <cell r="C28" t="str">
            <v>G-RM</v>
          </cell>
          <cell r="D28" t="str">
            <v>Güterverkehr Rollmaterial</v>
          </cell>
          <cell r="E28">
            <v>2910</v>
          </cell>
          <cell r="G28">
            <v>3000</v>
          </cell>
          <cell r="H28" t="str">
            <v>Ch.Schaller</v>
          </cell>
          <cell r="I28" t="str">
            <v>P. Kocher</v>
          </cell>
        </row>
        <row r="29">
          <cell r="A29">
            <v>30</v>
          </cell>
          <cell r="B29">
            <v>40</v>
          </cell>
          <cell r="C29" t="str">
            <v>T WD</v>
          </cell>
          <cell r="D29" t="str">
            <v>Traktion, Werkstätten, Dienste</v>
          </cell>
          <cell r="E29">
            <v>3010</v>
          </cell>
          <cell r="F29">
            <v>3009</v>
          </cell>
          <cell r="G29">
            <v>5000</v>
          </cell>
          <cell r="H29" t="str">
            <v>Th.Wenk</v>
          </cell>
          <cell r="J29" t="str">
            <v>Schneiter, u100314, 20 51 77</v>
          </cell>
          <cell r="K29" t="str">
            <v>Grossmann, u110288, 20 20 12</v>
          </cell>
        </row>
        <row r="30">
          <cell r="A30">
            <v>31</v>
          </cell>
          <cell r="B30" t="str">
            <v>31/38</v>
          </cell>
          <cell r="C30" t="str">
            <v>T-GR</v>
          </cell>
          <cell r="D30" t="str">
            <v>Grossunterhalt Rollmaterial</v>
          </cell>
          <cell r="E30">
            <v>3110</v>
          </cell>
          <cell r="G30">
            <v>5000</v>
          </cell>
          <cell r="H30" t="str">
            <v>Th.Wenk</v>
          </cell>
          <cell r="J30" t="str">
            <v>Widmer u102292, 20 20 35</v>
          </cell>
          <cell r="K30" t="str">
            <v>Dreyer, u100451, 20 30 27</v>
          </cell>
        </row>
        <row r="31">
          <cell r="A31">
            <v>32</v>
          </cell>
          <cell r="B31">
            <v>32</v>
          </cell>
          <cell r="C31" t="str">
            <v>T-HW-YV</v>
          </cell>
          <cell r="D31" t="str">
            <v>Hauptwerkstätte Yverdon</v>
          </cell>
          <cell r="E31">
            <v>3210</v>
          </cell>
          <cell r="F31">
            <v>3209</v>
          </cell>
          <cell r="G31">
            <v>5000</v>
          </cell>
          <cell r="H31" t="str">
            <v>Th.Wenk</v>
          </cell>
        </row>
        <row r="32">
          <cell r="A32">
            <v>33</v>
          </cell>
          <cell r="B32">
            <v>33</v>
          </cell>
          <cell r="C32" t="str">
            <v>T-HW-BI</v>
          </cell>
          <cell r="D32" t="str">
            <v>Hauptwerkstätte Biel</v>
          </cell>
          <cell r="E32">
            <v>3310</v>
          </cell>
          <cell r="F32">
            <v>3309</v>
          </cell>
          <cell r="G32">
            <v>5000</v>
          </cell>
          <cell r="H32" t="str">
            <v>Th.Wenk</v>
          </cell>
          <cell r="K32" t="str">
            <v>Schneiter, u111548, 26 72 15</v>
          </cell>
        </row>
        <row r="33">
          <cell r="A33">
            <v>34</v>
          </cell>
          <cell r="B33">
            <v>34</v>
          </cell>
          <cell r="C33" t="str">
            <v>T-HW-OL</v>
          </cell>
          <cell r="D33" t="str">
            <v>Hauptwerkstätte Olten</v>
          </cell>
          <cell r="E33">
            <v>3410</v>
          </cell>
          <cell r="F33">
            <v>3409</v>
          </cell>
          <cell r="G33">
            <v>5000</v>
          </cell>
          <cell r="H33" t="str">
            <v>Th.Wenk</v>
          </cell>
          <cell r="K33" t="str">
            <v>Scheurer, u111560, 29 58 31</v>
          </cell>
        </row>
        <row r="34">
          <cell r="A34">
            <v>35</v>
          </cell>
          <cell r="B34">
            <v>35</v>
          </cell>
          <cell r="C34" t="str">
            <v>T-HW-BEL</v>
          </cell>
          <cell r="D34" t="str">
            <v>Hauptwerkstätte Bellinzona</v>
          </cell>
          <cell r="E34">
            <v>3510</v>
          </cell>
          <cell r="F34">
            <v>3509</v>
          </cell>
          <cell r="G34">
            <v>5000</v>
          </cell>
          <cell r="H34" t="str">
            <v>Th.Wenk</v>
          </cell>
          <cell r="K34" t="str">
            <v>Gianferrari, u111603, 27 66 05</v>
          </cell>
        </row>
        <row r="35">
          <cell r="A35">
            <v>36</v>
          </cell>
          <cell r="B35">
            <v>36</v>
          </cell>
          <cell r="C35" t="str">
            <v>T-HW-ZUE</v>
          </cell>
          <cell r="D35" t="str">
            <v>Hauptwerkstätte Zürich</v>
          </cell>
          <cell r="E35">
            <v>3610</v>
          </cell>
          <cell r="F35">
            <v>3609</v>
          </cell>
          <cell r="G35">
            <v>5000</v>
          </cell>
          <cell r="H35" t="str">
            <v>Th.Wenk</v>
          </cell>
          <cell r="K35" t="str">
            <v>Wasem, u111618, 22 55 21</v>
          </cell>
        </row>
        <row r="36">
          <cell r="A36">
            <v>37</v>
          </cell>
          <cell r="B36">
            <v>37</v>
          </cell>
          <cell r="C36" t="str">
            <v>T-HW-CH</v>
          </cell>
          <cell r="D36" t="str">
            <v>Hauptwerkstätte Chur</v>
          </cell>
          <cell r="E36">
            <v>3710</v>
          </cell>
          <cell r="F36">
            <v>3709</v>
          </cell>
          <cell r="G36">
            <v>5000</v>
          </cell>
          <cell r="H36" t="str">
            <v>Th.Wenk</v>
          </cell>
          <cell r="K36" t="str">
            <v>Meury, u115982, 28 55 15</v>
          </cell>
        </row>
        <row r="37">
          <cell r="A37">
            <v>45</v>
          </cell>
          <cell r="B37">
            <v>25</v>
          </cell>
          <cell r="C37" t="str">
            <v>GBB V</v>
          </cell>
          <cell r="D37" t="str">
            <v>Geschäftsbereich Brünig Verkehr</v>
          </cell>
          <cell r="E37">
            <v>4510</v>
          </cell>
          <cell r="F37">
            <v>4509</v>
          </cell>
          <cell r="G37">
            <v>6000</v>
          </cell>
          <cell r="H37" t="str">
            <v>P.Schenk</v>
          </cell>
          <cell r="I37" t="str">
            <v>Eichenberger</v>
          </cell>
          <cell r="J37" t="str">
            <v>Eichenberger, u126378</v>
          </cell>
          <cell r="K37" t="str">
            <v>Strasser, u149090, 27 39 27</v>
          </cell>
        </row>
        <row r="38">
          <cell r="A38">
            <v>47</v>
          </cell>
          <cell r="B38">
            <v>55</v>
          </cell>
          <cell r="C38" t="str">
            <v>GBB I</v>
          </cell>
          <cell r="D38" t="str">
            <v>Geschäftsbereich Brünig Infrastruktur</v>
          </cell>
          <cell r="E38">
            <v>4710</v>
          </cell>
          <cell r="F38">
            <v>4709</v>
          </cell>
          <cell r="G38">
            <v>6000</v>
          </cell>
          <cell r="H38" t="str">
            <v>P.Schenk</v>
          </cell>
          <cell r="I38" t="str">
            <v>Eichenberger</v>
          </cell>
        </row>
        <row r="39">
          <cell r="A39">
            <v>50</v>
          </cell>
          <cell r="B39">
            <v>50</v>
          </cell>
          <cell r="C39" t="str">
            <v>I-Div</v>
          </cell>
          <cell r="D39" t="str">
            <v>Infrastruktur Leitung Division</v>
          </cell>
          <cell r="E39">
            <v>5010</v>
          </cell>
          <cell r="F39">
            <v>5009</v>
          </cell>
          <cell r="G39">
            <v>4000</v>
          </cell>
          <cell r="H39" t="str">
            <v>Chr. DeBona</v>
          </cell>
          <cell r="I39" t="str">
            <v>Rietmann</v>
          </cell>
          <cell r="J39" t="str">
            <v>Durrer, u100336, 20 39 36</v>
          </cell>
          <cell r="K39" t="str">
            <v>Wüthrich, u101673, 20 50 77</v>
          </cell>
        </row>
        <row r="40">
          <cell r="A40">
            <v>52</v>
          </cell>
          <cell r="B40">
            <v>52</v>
          </cell>
          <cell r="C40" t="str">
            <v>I-EN</v>
          </cell>
          <cell r="D40" t="str">
            <v>Energie</v>
          </cell>
          <cell r="E40">
            <v>5210</v>
          </cell>
          <cell r="F40">
            <v>5209</v>
          </cell>
          <cell r="G40">
            <v>4300</v>
          </cell>
          <cell r="H40" t="str">
            <v>Chr. DeBona</v>
          </cell>
          <cell r="I40" t="str">
            <v>Hodel</v>
          </cell>
        </row>
        <row r="41">
          <cell r="A41">
            <v>53</v>
          </cell>
          <cell r="B41">
            <v>53</v>
          </cell>
          <cell r="C41" t="str">
            <v>I-LN</v>
          </cell>
          <cell r="D41" t="str">
            <v>Liegenschaften</v>
          </cell>
          <cell r="E41">
            <v>5310</v>
          </cell>
          <cell r="F41">
            <v>5309</v>
          </cell>
          <cell r="G41">
            <v>3</v>
          </cell>
          <cell r="H41" t="str">
            <v>Chr. DeBona</v>
          </cell>
          <cell r="I41" t="str">
            <v>B. Geiger</v>
          </cell>
        </row>
        <row r="42">
          <cell r="A42">
            <v>54</v>
          </cell>
          <cell r="B42" t="str">
            <v>70-73</v>
          </cell>
          <cell r="C42" t="str">
            <v>I-BF</v>
          </cell>
          <cell r="D42" t="str">
            <v>Betriebsführung</v>
          </cell>
          <cell r="E42" t="str">
            <v>5410-23</v>
          </cell>
          <cell r="G42">
            <v>4000</v>
          </cell>
          <cell r="H42" t="str">
            <v>Chr. DeBona</v>
          </cell>
          <cell r="I42" t="str">
            <v>Rerat</v>
          </cell>
          <cell r="K42" t="str">
            <v>Huber, u130949, 20 34 40</v>
          </cell>
        </row>
        <row r="43">
          <cell r="A43">
            <v>57</v>
          </cell>
          <cell r="B43">
            <v>57</v>
          </cell>
          <cell r="C43" t="str">
            <v>I-TC</v>
          </cell>
          <cell r="D43" t="str">
            <v>Telecom</v>
          </cell>
          <cell r="E43">
            <v>5710</v>
          </cell>
          <cell r="F43">
            <v>5709</v>
          </cell>
          <cell r="G43">
            <v>4500</v>
          </cell>
          <cell r="H43" t="str">
            <v>Chr. DeBona</v>
          </cell>
          <cell r="I43" t="str">
            <v>Recordon</v>
          </cell>
        </row>
        <row r="44">
          <cell r="A44">
            <v>59</v>
          </cell>
          <cell r="B44">
            <v>50</v>
          </cell>
          <cell r="C44" t="str">
            <v>I-PE</v>
          </cell>
          <cell r="D44" t="str">
            <v>Infrastruktur Personal</v>
          </cell>
          <cell r="E44">
            <v>5910</v>
          </cell>
          <cell r="G44">
            <v>4000</v>
          </cell>
          <cell r="H44" t="str">
            <v>Chr. DeBona</v>
          </cell>
          <cell r="I44" t="str">
            <v>Salzmann</v>
          </cell>
        </row>
        <row r="45">
          <cell r="A45">
            <v>60</v>
          </cell>
          <cell r="B45">
            <v>60</v>
          </cell>
          <cell r="C45" t="str">
            <v>I-AM NP</v>
          </cell>
          <cell r="D45" t="str">
            <v>Anlagen-Management Netzpr</v>
          </cell>
          <cell r="E45">
            <v>6010</v>
          </cell>
          <cell r="F45">
            <v>6009</v>
          </cell>
          <cell r="G45">
            <v>4000</v>
          </cell>
          <cell r="H45" t="str">
            <v>Chr. DeBona</v>
          </cell>
          <cell r="I45" t="str">
            <v>Tüscher</v>
          </cell>
        </row>
        <row r="46">
          <cell r="A46">
            <v>61</v>
          </cell>
          <cell r="B46">
            <v>61</v>
          </cell>
          <cell r="C46" t="str">
            <v>I-AM West</v>
          </cell>
          <cell r="D46" t="str">
            <v>Anlagen-Management West</v>
          </cell>
          <cell r="E46">
            <v>6110</v>
          </cell>
          <cell r="F46">
            <v>6109</v>
          </cell>
          <cell r="G46">
            <v>4000</v>
          </cell>
          <cell r="H46" t="str">
            <v>Chr. DeBona</v>
          </cell>
          <cell r="I46" t="str">
            <v>Cettou</v>
          </cell>
        </row>
        <row r="47">
          <cell r="A47">
            <v>62</v>
          </cell>
          <cell r="B47" t="str">
            <v>61-62</v>
          </cell>
          <cell r="C47" t="str">
            <v>I-AM Mitte</v>
          </cell>
          <cell r="D47" t="str">
            <v>Anlagen-Management Mitte</v>
          </cell>
          <cell r="E47">
            <v>6410</v>
          </cell>
          <cell r="F47">
            <v>6409</v>
          </cell>
          <cell r="G47">
            <v>4000</v>
          </cell>
          <cell r="H47" t="str">
            <v>Chr. DeBona</v>
          </cell>
          <cell r="I47" t="str">
            <v>Broch</v>
          </cell>
        </row>
        <row r="48">
          <cell r="A48">
            <v>63</v>
          </cell>
          <cell r="B48">
            <v>62</v>
          </cell>
          <cell r="C48" t="str">
            <v>I-AM Nord/Süd</v>
          </cell>
          <cell r="D48" t="str">
            <v>Anlagen-Management Nord/Süd</v>
          </cell>
          <cell r="E48">
            <v>6210</v>
          </cell>
          <cell r="F48">
            <v>6209</v>
          </cell>
          <cell r="G48">
            <v>4000</v>
          </cell>
          <cell r="H48" t="str">
            <v>Chr. DeBona</v>
          </cell>
          <cell r="I48" t="str">
            <v>Hoesly</v>
          </cell>
        </row>
        <row r="49">
          <cell r="A49">
            <v>64</v>
          </cell>
          <cell r="B49">
            <v>63</v>
          </cell>
          <cell r="C49" t="str">
            <v>I-AM Ost</v>
          </cell>
          <cell r="D49" t="str">
            <v>Anlagen-Management Ost</v>
          </cell>
          <cell r="E49">
            <v>6310</v>
          </cell>
          <cell r="F49">
            <v>6309</v>
          </cell>
          <cell r="G49">
            <v>4000</v>
          </cell>
          <cell r="H49" t="str">
            <v>Chr. DeBona</v>
          </cell>
          <cell r="I49" t="str">
            <v>Anna Villiger</v>
          </cell>
        </row>
        <row r="50">
          <cell r="A50">
            <v>65</v>
          </cell>
          <cell r="B50">
            <v>24</v>
          </cell>
          <cell r="C50" t="str">
            <v>I-GP</v>
          </cell>
          <cell r="D50" t="str">
            <v>Infrastruktur Grossprojekte</v>
          </cell>
          <cell r="E50">
            <v>6510</v>
          </cell>
          <cell r="F50">
            <v>6509</v>
          </cell>
          <cell r="G50">
            <v>4000</v>
          </cell>
          <cell r="H50" t="str">
            <v>Chr. DeBona</v>
          </cell>
          <cell r="I50" t="str">
            <v>Lüdi</v>
          </cell>
        </row>
        <row r="51">
          <cell r="A51">
            <v>70</v>
          </cell>
          <cell r="C51" t="str">
            <v>I-XP</v>
          </cell>
          <cell r="D51" t="str">
            <v>Infrastruktur Extended Process</v>
          </cell>
          <cell r="E51">
            <v>7010</v>
          </cell>
          <cell r="H51" t="str">
            <v>Chr. DeBona</v>
          </cell>
          <cell r="I51" t="str">
            <v>D. Lehmann</v>
          </cell>
        </row>
        <row r="52">
          <cell r="A52">
            <v>80</v>
          </cell>
          <cell r="B52">
            <v>60</v>
          </cell>
          <cell r="C52" t="str">
            <v>I-FN</v>
          </cell>
          <cell r="D52" t="str">
            <v>Infrastruktur Finanzen &amp; Netzmanagement</v>
          </cell>
          <cell r="E52">
            <v>8010</v>
          </cell>
          <cell r="F52">
            <v>8009</v>
          </cell>
          <cell r="G52">
            <v>4000</v>
          </cell>
          <cell r="H52" t="str">
            <v>Chr. DeBona</v>
          </cell>
          <cell r="I52" t="str">
            <v>Rietmann</v>
          </cell>
        </row>
        <row r="53">
          <cell r="A53">
            <v>84</v>
          </cell>
          <cell r="B53" t="str">
            <v>51/84</v>
          </cell>
          <cell r="C53" t="str">
            <v>I-BE</v>
          </cell>
          <cell r="D53" t="str">
            <v>Baulogistik &amp; Einkauf</v>
          </cell>
          <cell r="E53" t="str">
            <v>8410-12</v>
          </cell>
          <cell r="F53">
            <v>8409</v>
          </cell>
          <cell r="G53">
            <v>4200</v>
          </cell>
          <cell r="H53" t="str">
            <v>Chr. DeBona</v>
          </cell>
          <cell r="I53" t="str">
            <v>A. Michel</v>
          </cell>
          <cell r="K53" t="str">
            <v>Schütz, u111343, 29 27 10</v>
          </cell>
        </row>
        <row r="54">
          <cell r="A54">
            <v>86</v>
          </cell>
          <cell r="B54" t="str">
            <v>81-83</v>
          </cell>
          <cell r="C54" t="str">
            <v>I-UE</v>
          </cell>
          <cell r="D54" t="str">
            <v>Infrastruktur Unterhalt</v>
          </cell>
          <cell r="E54" t="str">
            <v>8610-24</v>
          </cell>
          <cell r="F54">
            <v>8609</v>
          </cell>
          <cell r="G54">
            <v>4100</v>
          </cell>
          <cell r="H54" t="str">
            <v>Chr. DeBona</v>
          </cell>
          <cell r="I54" t="str">
            <v>Fluemann</v>
          </cell>
        </row>
        <row r="55">
          <cell r="A55">
            <v>87</v>
          </cell>
          <cell r="B55">
            <v>80</v>
          </cell>
          <cell r="C55" t="str">
            <v>I-ET</v>
          </cell>
          <cell r="D55" t="str">
            <v>Infrastruktur Entwicklung &amp; Technik</v>
          </cell>
          <cell r="E55">
            <v>8710</v>
          </cell>
          <cell r="G55">
            <v>4000</v>
          </cell>
          <cell r="H55" t="str">
            <v>Chr. DeBona</v>
          </cell>
          <cell r="I55" t="str">
            <v>Schär</v>
          </cell>
          <cell r="K55" t="str">
            <v>Schär u141203, 20 44 80</v>
          </cell>
        </row>
        <row r="56">
          <cell r="A56" t="str">
            <v>Dritte</v>
          </cell>
          <cell r="C56" t="str">
            <v>Dritte</v>
          </cell>
          <cell r="D56" t="str">
            <v>Rechnung an Externe</v>
          </cell>
          <cell r="H56" t="str">
            <v>Chr. Gerber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atsdaten"/>
      <sheetName val="Internedaten"/>
      <sheetName val="Termin"/>
      <sheetName val="ENERGIE"/>
      <sheetName val="Spot Summe"/>
      <sheetName val="Spot Roh Volum"/>
      <sheetName val="Währung"/>
      <sheetName val="Daten"/>
    </sheetNames>
    <sheetDataSet>
      <sheetData sheetId="0" refreshError="1">
        <row r="4">
          <cell r="B4" t="str">
            <v>ATEL_H</v>
          </cell>
          <cell r="K4">
            <v>39759</v>
          </cell>
          <cell r="N4" t="str">
            <v>AET</v>
          </cell>
          <cell r="Q4">
            <v>2610</v>
          </cell>
        </row>
        <row r="7">
          <cell r="T7">
            <v>38230</v>
          </cell>
          <cell r="AD7">
            <v>0</v>
          </cell>
        </row>
      </sheetData>
      <sheetData sheetId="1" refreshError="1">
        <row r="88">
          <cell r="E88">
            <v>38275</v>
          </cell>
        </row>
        <row r="92">
          <cell r="B92" t="str">
            <v>AET</v>
          </cell>
          <cell r="G92" t="str">
            <v>ATEL_H</v>
          </cell>
        </row>
      </sheetData>
      <sheetData sheetId="2" refreshError="1">
        <row r="5">
          <cell r="B5" t="str">
            <v>Avenis</v>
          </cell>
          <cell r="D5">
            <v>38097</v>
          </cell>
          <cell r="E5">
            <v>38108</v>
          </cell>
          <cell r="I5">
            <v>38158</v>
          </cell>
          <cell r="K5">
            <v>220469.81760000001</v>
          </cell>
          <cell r="Q5" t="str">
            <v>DB_H</v>
          </cell>
          <cell r="S5">
            <v>38041</v>
          </cell>
          <cell r="T5">
            <v>38108</v>
          </cell>
          <cell r="X5">
            <v>38181</v>
          </cell>
          <cell r="Z5">
            <v>483600</v>
          </cell>
        </row>
        <row r="6">
          <cell r="B6" t="str">
            <v>Avenis</v>
          </cell>
          <cell r="D6">
            <v>38097</v>
          </cell>
          <cell r="E6">
            <v>38139</v>
          </cell>
          <cell r="I6">
            <v>38188</v>
          </cell>
          <cell r="K6">
            <v>213357.88800000001</v>
          </cell>
          <cell r="Q6" t="str">
            <v>DB_H</v>
          </cell>
          <cell r="S6">
            <v>38063</v>
          </cell>
          <cell r="T6">
            <v>38139</v>
          </cell>
          <cell r="X6">
            <v>38211</v>
          </cell>
          <cell r="Z6">
            <v>611280</v>
          </cell>
        </row>
        <row r="7">
          <cell r="B7" t="str">
            <v>Avenis</v>
          </cell>
          <cell r="D7">
            <v>38097</v>
          </cell>
          <cell r="E7">
            <v>38169</v>
          </cell>
          <cell r="I7">
            <v>38219</v>
          </cell>
          <cell r="K7">
            <v>220469.81760000001</v>
          </cell>
          <cell r="Q7" t="str">
            <v>AET</v>
          </cell>
          <cell r="S7">
            <v>38063</v>
          </cell>
          <cell r="T7">
            <v>38139</v>
          </cell>
          <cell r="X7">
            <v>38213</v>
          </cell>
          <cell r="Z7">
            <v>294716.40000000002</v>
          </cell>
        </row>
        <row r="8">
          <cell r="B8" t="str">
            <v>Avenis</v>
          </cell>
          <cell r="D8">
            <v>38097</v>
          </cell>
          <cell r="E8">
            <v>38200</v>
          </cell>
          <cell r="I8">
            <v>38250</v>
          </cell>
          <cell r="K8">
            <v>220469.81760000001</v>
          </cell>
          <cell r="Q8" t="str">
            <v>Avenis</v>
          </cell>
          <cell r="S8">
            <v>38070</v>
          </cell>
          <cell r="T8">
            <v>38139</v>
          </cell>
          <cell r="X8">
            <v>38188</v>
          </cell>
          <cell r="Z8">
            <v>317341.19999999995</v>
          </cell>
        </row>
        <row r="9">
          <cell r="B9" t="str">
            <v>Avenis</v>
          </cell>
          <cell r="D9">
            <v>38097</v>
          </cell>
          <cell r="E9">
            <v>38231</v>
          </cell>
          <cell r="I9">
            <v>38280</v>
          </cell>
          <cell r="K9">
            <v>213357.88800000001</v>
          </cell>
          <cell r="Q9" t="str">
            <v>AET</v>
          </cell>
          <cell r="S9">
            <v>38070</v>
          </cell>
          <cell r="T9">
            <v>38139</v>
          </cell>
          <cell r="X9">
            <v>38213</v>
          </cell>
          <cell r="Z9">
            <v>292941</v>
          </cell>
        </row>
        <row r="10">
          <cell r="B10" t="str">
            <v>Avenis</v>
          </cell>
          <cell r="D10">
            <v>38097</v>
          </cell>
          <cell r="E10">
            <v>38261</v>
          </cell>
          <cell r="I10">
            <v>38311</v>
          </cell>
          <cell r="K10">
            <v>220469.81760000001</v>
          </cell>
          <cell r="Q10" t="str">
            <v>BKW_H</v>
          </cell>
          <cell r="S10">
            <v>38076</v>
          </cell>
          <cell r="T10">
            <v>38169</v>
          </cell>
          <cell r="X10">
            <v>38244</v>
          </cell>
          <cell r="Z10">
            <v>302412</v>
          </cell>
        </row>
        <row r="11">
          <cell r="B11" t="str">
            <v>Avenis</v>
          </cell>
          <cell r="D11">
            <v>38097</v>
          </cell>
          <cell r="E11">
            <v>38292</v>
          </cell>
          <cell r="I11">
            <v>38341</v>
          </cell>
          <cell r="K11">
            <v>213357.88800000001</v>
          </cell>
          <cell r="Q11" t="str">
            <v>EON</v>
          </cell>
          <cell r="S11">
            <v>38076</v>
          </cell>
          <cell r="T11">
            <v>38169</v>
          </cell>
          <cell r="X11">
            <v>38219</v>
          </cell>
          <cell r="Z11">
            <v>302412</v>
          </cell>
        </row>
        <row r="12">
          <cell r="B12" t="str">
            <v>Avenis</v>
          </cell>
          <cell r="D12">
            <v>38097</v>
          </cell>
          <cell r="E12">
            <v>38322</v>
          </cell>
          <cell r="I12">
            <v>38372</v>
          </cell>
          <cell r="K12">
            <v>220469.81760000001</v>
          </cell>
          <cell r="Q12" t="str">
            <v>DB_H</v>
          </cell>
          <cell r="S12">
            <v>38077</v>
          </cell>
          <cell r="T12">
            <v>38169</v>
          </cell>
          <cell r="X12">
            <v>38242</v>
          </cell>
          <cell r="Z12">
            <v>608220</v>
          </cell>
        </row>
        <row r="13">
          <cell r="Q13" t="str">
            <v>BKW_H</v>
          </cell>
          <cell r="S13">
            <v>38077</v>
          </cell>
          <cell r="T13">
            <v>38200</v>
          </cell>
          <cell r="X13">
            <v>38275</v>
          </cell>
          <cell r="Z13">
            <v>301646.39999999997</v>
          </cell>
        </row>
        <row r="14">
          <cell r="Q14" t="str">
            <v>EDF</v>
          </cell>
          <cell r="S14">
            <v>38098</v>
          </cell>
          <cell r="T14">
            <v>38169</v>
          </cell>
          <cell r="X14">
            <v>38219</v>
          </cell>
          <cell r="Z14">
            <v>251144.63999999998</v>
          </cell>
        </row>
        <row r="15">
          <cell r="Q15" t="str">
            <v>Avenis</v>
          </cell>
          <cell r="S15">
            <v>38097</v>
          </cell>
          <cell r="T15">
            <v>38108</v>
          </cell>
          <cell r="X15">
            <v>38158</v>
          </cell>
          <cell r="Z15">
            <v>220469.81760000001</v>
          </cell>
        </row>
        <row r="16">
          <cell r="Q16" t="str">
            <v>Avenis</v>
          </cell>
          <cell r="S16">
            <v>38097</v>
          </cell>
          <cell r="T16">
            <v>38139</v>
          </cell>
          <cell r="X16">
            <v>38188</v>
          </cell>
          <cell r="Z16">
            <v>213357.88800000001</v>
          </cell>
        </row>
        <row r="17">
          <cell r="Q17" t="str">
            <v>Avenis</v>
          </cell>
          <cell r="S17">
            <v>38097</v>
          </cell>
          <cell r="T17">
            <v>38169</v>
          </cell>
          <cell r="X17">
            <v>38219</v>
          </cell>
          <cell r="Z17">
            <v>220469.81760000001</v>
          </cell>
        </row>
        <row r="18">
          <cell r="Q18" t="str">
            <v>Avenis</v>
          </cell>
          <cell r="S18">
            <v>38097</v>
          </cell>
          <cell r="T18">
            <v>38200</v>
          </cell>
          <cell r="X18">
            <v>38250</v>
          </cell>
          <cell r="Z18">
            <v>220469.81760000001</v>
          </cell>
        </row>
        <row r="19">
          <cell r="Q19" t="str">
            <v>Avenis</v>
          </cell>
          <cell r="S19">
            <v>38097</v>
          </cell>
          <cell r="T19">
            <v>38231</v>
          </cell>
          <cell r="X19">
            <v>38280</v>
          </cell>
          <cell r="Z19">
            <v>213357.88800000001</v>
          </cell>
        </row>
        <row r="20">
          <cell r="Q20" t="str">
            <v>Avenis</v>
          </cell>
          <cell r="S20">
            <v>38097</v>
          </cell>
          <cell r="T20">
            <v>38261</v>
          </cell>
          <cell r="X20">
            <v>38311</v>
          </cell>
          <cell r="Z20">
            <v>220469.81760000001</v>
          </cell>
        </row>
        <row r="21">
          <cell r="Q21" t="str">
            <v>Avenis</v>
          </cell>
          <cell r="S21">
            <v>38097</v>
          </cell>
          <cell r="T21">
            <v>38292</v>
          </cell>
          <cell r="X21">
            <v>38341</v>
          </cell>
          <cell r="Z21">
            <v>213357.88800000001</v>
          </cell>
        </row>
        <row r="22">
          <cell r="Q22" t="str">
            <v>Avenis</v>
          </cell>
          <cell r="S22">
            <v>38097</v>
          </cell>
          <cell r="T22">
            <v>38322</v>
          </cell>
          <cell r="X22">
            <v>38372</v>
          </cell>
          <cell r="Z22">
            <v>220469.81760000001</v>
          </cell>
        </row>
        <row r="23">
          <cell r="Q23" t="str">
            <v>Vattenfall</v>
          </cell>
          <cell r="S23">
            <v>38105</v>
          </cell>
          <cell r="T23">
            <v>38200</v>
          </cell>
          <cell r="X23">
            <v>38250</v>
          </cell>
          <cell r="Z23">
            <v>311599.19999999995</v>
          </cell>
        </row>
      </sheetData>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atsdaten"/>
      <sheetName val="Internedaten"/>
      <sheetName val="Termin"/>
      <sheetName val="Spot Summe"/>
      <sheetName val="Spot Roh Volum"/>
      <sheetName val="Währung"/>
      <sheetName val="ENERGIE"/>
      <sheetName val="Anderungjournal"/>
      <sheetName val="Daten"/>
    </sheetNames>
    <sheetDataSet>
      <sheetData sheetId="0">
        <row r="4">
          <cell r="L4" t="str">
            <v>999-43-1005</v>
          </cell>
        </row>
      </sheetData>
      <sheetData sheetId="1">
        <row r="88">
          <cell r="J88">
            <v>38857</v>
          </cell>
        </row>
      </sheetData>
      <sheetData sheetId="2">
        <row r="6">
          <cell r="M6" t="str">
            <v>J</v>
          </cell>
        </row>
        <row r="7">
          <cell r="M7" t="str">
            <v>J</v>
          </cell>
        </row>
        <row r="8">
          <cell r="M8" t="str">
            <v>J</v>
          </cell>
        </row>
        <row r="9">
          <cell r="M9" t="str">
            <v>J</v>
          </cell>
        </row>
        <row r="11">
          <cell r="M11" t="str">
            <v>J</v>
          </cell>
        </row>
        <row r="12">
          <cell r="M12" t="str">
            <v>J</v>
          </cell>
        </row>
        <row r="13">
          <cell r="M13" t="str">
            <v>J</v>
          </cell>
        </row>
        <row r="14">
          <cell r="M14" t="str">
            <v>N</v>
          </cell>
        </row>
        <row r="15">
          <cell r="M15" t="str">
            <v>N</v>
          </cell>
        </row>
        <row r="16">
          <cell r="M16" t="str">
            <v>N</v>
          </cell>
        </row>
        <row r="17">
          <cell r="M17" t="str">
            <v>N</v>
          </cell>
        </row>
        <row r="18">
          <cell r="M18" t="str">
            <v>N</v>
          </cell>
        </row>
        <row r="19">
          <cell r="M19" t="str">
            <v>N</v>
          </cell>
        </row>
        <row r="20">
          <cell r="M20" t="str">
            <v>N</v>
          </cell>
        </row>
        <row r="21">
          <cell r="M21" t="str">
            <v>N</v>
          </cell>
        </row>
        <row r="22">
          <cell r="M22" t="str">
            <v>N</v>
          </cell>
        </row>
        <row r="23">
          <cell r="M23" t="str">
            <v>N</v>
          </cell>
        </row>
        <row r="24">
          <cell r="M24" t="str">
            <v>N</v>
          </cell>
        </row>
        <row r="25">
          <cell r="M25" t="str">
            <v>N</v>
          </cell>
        </row>
        <row r="26">
          <cell r="M26" t="str">
            <v>J</v>
          </cell>
        </row>
        <row r="27">
          <cell r="M27" t="str">
            <v>J</v>
          </cell>
        </row>
        <row r="28">
          <cell r="M28" t="str">
            <v>J</v>
          </cell>
        </row>
        <row r="29">
          <cell r="M29" t="str">
            <v>J</v>
          </cell>
        </row>
        <row r="30">
          <cell r="M30" t="str">
            <v>J</v>
          </cell>
        </row>
        <row r="31">
          <cell r="M31" t="str">
            <v>J</v>
          </cell>
        </row>
        <row r="32">
          <cell r="M32" t="str">
            <v>J</v>
          </cell>
        </row>
        <row r="33">
          <cell r="M33" t="str">
            <v>J</v>
          </cell>
        </row>
        <row r="34">
          <cell r="M34" t="str">
            <v>J</v>
          </cell>
        </row>
        <row r="35">
          <cell r="M35" t="str">
            <v>J</v>
          </cell>
        </row>
        <row r="36">
          <cell r="M36" t="str">
            <v>J</v>
          </cell>
        </row>
        <row r="37">
          <cell r="M37" t="str">
            <v>J</v>
          </cell>
        </row>
        <row r="38">
          <cell r="M38" t="str">
            <v>J</v>
          </cell>
        </row>
        <row r="39">
          <cell r="M39" t="str">
            <v>J</v>
          </cell>
        </row>
        <row r="40">
          <cell r="M40" t="str">
            <v>J</v>
          </cell>
        </row>
      </sheetData>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atsdaten"/>
      <sheetName val="Internedaten"/>
      <sheetName val="Termin"/>
      <sheetName val="Spot Summe"/>
      <sheetName val="Spot Roh Volum"/>
      <sheetName val="Währung"/>
      <sheetName val="ENERGIE"/>
      <sheetName val="Daten"/>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Stammdaten"/>
      <sheetName val="Vorgabe"/>
    </sheetNames>
    <sheetDataSet>
      <sheetData sheetId="0" refreshError="1"/>
      <sheetData sheetId="1">
        <row r="2">
          <cell r="A2" t="str">
            <v>Anlagen DB</v>
          </cell>
          <cell r="G2" t="str">
            <v>I-ST-LTG</v>
          </cell>
        </row>
        <row r="3">
          <cell r="A3" t="str">
            <v>Auflage Management</v>
          </cell>
          <cell r="G3" t="str">
            <v>I-ST-EA</v>
          </cell>
        </row>
        <row r="4">
          <cell r="A4" t="str">
            <v>Auftragserfassung PMS</v>
          </cell>
          <cell r="G4" t="str">
            <v>I-ST-BU</v>
          </cell>
        </row>
        <row r="5">
          <cell r="A5" t="str">
            <v>CRM / Vertrieb Trasse</v>
          </cell>
          <cell r="G5" t="str">
            <v>I-ST-ES</v>
          </cell>
        </row>
        <row r="6">
          <cell r="A6" t="str">
            <v>CUS - CUS BAS Rollout</v>
          </cell>
          <cell r="G6" t="str">
            <v>I-ST-TC</v>
          </cell>
        </row>
        <row r="7">
          <cell r="A7" t="str">
            <v>CUS - CUS 3.0/1 ff (inkl. Weiterentwicklungen - u.a. BNS)</v>
          </cell>
          <cell r="G7" t="str">
            <v>I-ST-ET</v>
          </cell>
        </row>
        <row r="8">
          <cell r="A8" t="str">
            <v>CUS-MIKU</v>
          </cell>
          <cell r="G8" t="str">
            <v>I-BF</v>
          </cell>
        </row>
        <row r="9">
          <cell r="A9" t="str">
            <v>DERI (ex. STöSA)</v>
          </cell>
          <cell r="G9" t="str">
            <v>I-EN</v>
          </cell>
        </row>
        <row r="10">
          <cell r="A10" t="str">
            <v>DigiRechnungsEingang</v>
          </cell>
          <cell r="G10" t="str">
            <v>I-GP</v>
          </cell>
        </row>
        <row r="11">
          <cell r="A11" t="str">
            <v>DMS-I (Programm nach AMI) -&gt; neue Bezeichnung ECM</v>
          </cell>
          <cell r="G11" t="str">
            <v>I-MP-LTG</v>
          </cell>
        </row>
        <row r="12">
          <cell r="A12" t="str">
            <v>EISBAER 1&amp;2</v>
          </cell>
          <cell r="G12" t="str">
            <v>I-MP-ACA</v>
          </cell>
        </row>
        <row r="13">
          <cell r="A13" t="str">
            <v>Ersatz Dokusurf</v>
          </cell>
          <cell r="G13" t="str">
            <v>I-MP-BS</v>
          </cell>
        </row>
        <row r="14">
          <cell r="A14" t="str">
            <v>GIS BASIS</v>
          </cell>
          <cell r="G14" t="str">
            <v>I-MP-FR</v>
          </cell>
        </row>
        <row r="15">
          <cell r="A15" t="str">
            <v>GIS-Natur</v>
          </cell>
          <cell r="G15" t="str">
            <v>I-MP-KOM</v>
          </cell>
        </row>
        <row r="16">
          <cell r="A16" t="str">
            <v>GIS-Wasser</v>
          </cell>
          <cell r="G16" t="str">
            <v>I-MP-PE</v>
          </cell>
        </row>
        <row r="17">
          <cell r="A17" t="str">
            <v>Handlungsbedarfe TM + BF
betr. BF und TM, bewusst BF zugeordnet im Hinblick auf neue Cluster-Organisation</v>
          </cell>
          <cell r="G17" t="str">
            <v>I-MP-QS</v>
          </cell>
        </row>
        <row r="18">
          <cell r="A18" t="str">
            <v>Infra- und Servicemgmtsystem</v>
          </cell>
          <cell r="G18" t="str">
            <v>I-MP-SE</v>
          </cell>
        </row>
        <row r="19">
          <cell r="A19" t="str">
            <v>IntegrationSIMAP2</v>
          </cell>
          <cell r="G19" t="str">
            <v>I-FW-LTG</v>
          </cell>
        </row>
        <row r="20">
          <cell r="A20" t="str">
            <v>integrIS</v>
          </cell>
          <cell r="G20" t="str">
            <v>I-FW-PS</v>
          </cell>
        </row>
        <row r="21">
          <cell r="A21" t="str">
            <v>INTO RE2</v>
          </cell>
          <cell r="G21" t="str">
            <v>I-FW-PR</v>
          </cell>
        </row>
        <row r="22">
          <cell r="A22" t="str">
            <v>ITENW RE2</v>
          </cell>
          <cell r="G22" t="str">
            <v>I-FW-AM</v>
          </cell>
        </row>
        <row r="23">
          <cell r="A23" t="str">
            <v>Kommunikation Schienenfahrzeuge</v>
          </cell>
          <cell r="G23" t="str">
            <v>I-FW-PM</v>
          </cell>
        </row>
        <row r="24">
          <cell r="A24" t="str">
            <v>KompoEVU</v>
          </cell>
          <cell r="G24" t="str">
            <v>I-FW-UB</v>
          </cell>
        </row>
        <row r="25">
          <cell r="A25" t="str">
            <v>Kooperatives Sourcing</v>
          </cell>
          <cell r="G25" t="str">
            <v>I-FW-BT</v>
          </cell>
        </row>
        <row r="26">
          <cell r="A26" t="str">
            <v>Kundeninfo bei Betriebsstörungen</v>
          </cell>
          <cell r="G26" t="str">
            <v>I-TM</v>
          </cell>
        </row>
        <row r="27">
          <cell r="A27" t="str">
            <v>Lern- &amp;Trainingssystem</v>
          </cell>
        </row>
        <row r="28">
          <cell r="A28" t="str">
            <v>MeTra</v>
          </cell>
        </row>
        <row r="29">
          <cell r="A29" t="str">
            <v>MIS-I SAP BW</v>
          </cell>
        </row>
        <row r="30">
          <cell r="A30" t="str">
            <v>NeTS</v>
          </cell>
        </row>
        <row r="31">
          <cell r="A31" t="str">
            <v>NeTS - AVIS 2</v>
          </cell>
        </row>
        <row r="32">
          <cell r="A32" t="str">
            <v>NeTS- INTO 1&amp;2</v>
          </cell>
        </row>
        <row r="33">
          <cell r="A33" t="str">
            <v>NISVQS</v>
          </cell>
        </row>
        <row r="34">
          <cell r="A34" t="str">
            <v>NLS</v>
          </cell>
        </row>
        <row r="35">
          <cell r="A35" t="str">
            <v>OMS</v>
          </cell>
        </row>
        <row r="36">
          <cell r="A36" t="str">
            <v>P90 Funktionen 
betr. BF und TM, bewusst BF zugeordnet im Hinblick auf neue Cluster-Organisation</v>
          </cell>
        </row>
        <row r="37">
          <cell r="A37" t="str">
            <v>PM-RDI</v>
          </cell>
        </row>
        <row r="38">
          <cell r="A38" t="str">
            <v>Proco RE 1&amp;2</v>
          </cell>
        </row>
        <row r="39">
          <cell r="A39" t="str">
            <v>PROSURF RE3</v>
          </cell>
        </row>
        <row r="40">
          <cell r="A40" t="str">
            <v>Pünktlichkeit der Züge (OTW)</v>
          </cell>
        </row>
        <row r="41">
          <cell r="A41" t="str">
            <v>RADN-Datenbank</v>
          </cell>
        </row>
        <row r="42">
          <cell r="A42" t="str">
            <v>RCS-Dispo</v>
          </cell>
        </row>
        <row r="43">
          <cell r="A43" t="str">
            <v>RCS-UNO</v>
          </cell>
        </row>
        <row r="44">
          <cell r="A44" t="str">
            <v>RCS-ZLD</v>
          </cell>
        </row>
        <row r="45">
          <cell r="A45" t="str">
            <v>Simulation 
betr. BF und TM, bewusst BF zugeordnet im Hinblick auf neue Cluster-Organisation</v>
          </cell>
        </row>
        <row r="46">
          <cell r="A46" t="str">
            <v>SM2S</v>
          </cell>
        </row>
        <row r="47">
          <cell r="A47" t="str">
            <v>Störungsmeldung Schienenfarhzeuge</v>
          </cell>
        </row>
        <row r="48">
          <cell r="A48" t="str">
            <v xml:space="preserve">WM Brugg </v>
          </cell>
        </row>
        <row r="49">
          <cell r="A49" t="str">
            <v>ZKE LE 2</v>
          </cell>
        </row>
        <row r="50">
          <cell r="A50" t="str">
            <v>CIS TP 12</v>
          </cell>
        </row>
        <row r="51">
          <cell r="A51" t="str">
            <v>GREM</v>
          </cell>
        </row>
        <row r="52">
          <cell r="A52" t="str">
            <v>CIS TP13</v>
          </cell>
        </row>
        <row r="53">
          <cell r="A53" t="str">
            <v>REVERA</v>
          </cell>
        </row>
        <row r="54">
          <cell r="A54" t="str">
            <v>SURF</v>
          </cell>
        </row>
      </sheetData>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eitung"/>
      <sheetName val="Auswertung"/>
      <sheetName val="Master"/>
      <sheetName val="Objektverzeichnis"/>
      <sheetName val="Prämissen"/>
      <sheetName val="Aenderungsverzeichnis"/>
    </sheetNames>
    <sheetDataSet>
      <sheetData sheetId="0"/>
      <sheetData sheetId="1"/>
      <sheetData sheetId="2"/>
      <sheetData sheetId="3"/>
      <sheetData sheetId="4">
        <row r="2">
          <cell r="G2" t="str">
            <v>Projektart</v>
          </cell>
        </row>
        <row r="3">
          <cell r="G3" t="str">
            <v>PJ</v>
          </cell>
        </row>
        <row r="4">
          <cell r="G4" t="str">
            <v>AF</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eitung"/>
      <sheetName val="Auswertung"/>
      <sheetName val="Master"/>
      <sheetName val="Objektverzeichnis"/>
      <sheetName val="Prämissen"/>
      <sheetName val="Aenderungsverzeichnis"/>
      <sheetName val="Investitionsplan_SOB_Version 1"/>
    </sheetNames>
    <sheetDataSet>
      <sheetData sheetId="0" refreshError="1"/>
      <sheetData sheetId="1" refreshError="1"/>
      <sheetData sheetId="2" refreshError="1"/>
      <sheetData sheetId="3" refreshError="1"/>
      <sheetData sheetId="4">
        <row r="29">
          <cell r="B29" t="str">
            <v>Projektart auswählen</v>
          </cell>
        </row>
        <row r="30">
          <cell r="B30" t="str">
            <v>AF</v>
          </cell>
        </row>
        <row r="31">
          <cell r="B31" t="str">
            <v>PJ</v>
          </cell>
        </row>
        <row r="32">
          <cell r="B32" t="str">
            <v>C12</v>
          </cell>
        </row>
        <row r="33">
          <cell r="B33" t="str">
            <v>C13</v>
          </cell>
        </row>
      </sheetData>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abelle1"/>
      <sheetName val="Übersicht - Finanzierung öH"/>
      <sheetName val="Erfasssung -  Finanzierung öH "/>
      <sheetName val="Darlehen+ KK - Finanzierung öH"/>
      <sheetName val="Erfassung - Darlehen+KK 4300"/>
      <sheetName val="Erfasung - Darlehen+KK 5000"/>
      <sheetName val="Invest netto - BUDG saisonal"/>
      <sheetName val="NAI - BUDG saisonalisiert"/>
      <sheetName val="Investitionen"/>
      <sheetName val="Verbuchungen nicht ISP"/>
      <sheetName val="Erläuterungen"/>
      <sheetName val="Info "/>
      <sheetName val="Auswertung SAP"/>
      <sheetName val="Tabell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EC528-460F-477D-BEF7-5A4F7FF4AB62}">
  <sheetPr>
    <pageSetUpPr fitToPage="1"/>
  </sheetPr>
  <dimension ref="A1:Q107"/>
  <sheetViews>
    <sheetView tabSelected="1" zoomScaleNormal="100" workbookViewId="0">
      <selection activeCell="I90" sqref="I90"/>
    </sheetView>
  </sheetViews>
  <sheetFormatPr baseColWidth="10" defaultColWidth="11.42578125" defaultRowHeight="12" x14ac:dyDescent="0.2"/>
  <cols>
    <col min="1" max="1" width="31.28515625" style="5" customWidth="1"/>
    <col min="2" max="2" width="8.5703125" style="5" bestFit="1" customWidth="1"/>
    <col min="3" max="3" width="11.7109375" style="1" bestFit="1" customWidth="1"/>
    <col min="4" max="4" width="8" style="1" bestFit="1" customWidth="1"/>
    <col min="5" max="5" width="12" style="1" bestFit="1" customWidth="1"/>
    <col min="6" max="6" width="9" style="1" bestFit="1" customWidth="1"/>
    <col min="7" max="7" width="15.28515625" style="1" customWidth="1"/>
    <col min="8" max="8" width="18.85546875" style="1" bestFit="1" customWidth="1"/>
    <col min="9" max="9" width="40.7109375" style="5" customWidth="1"/>
    <col min="10" max="10" width="11.42578125" style="17"/>
    <col min="11" max="16384" width="11.42578125" style="1"/>
  </cols>
  <sheetData>
    <row r="1" spans="1:11" ht="36" x14ac:dyDescent="0.2">
      <c r="A1" s="35" t="s">
        <v>6</v>
      </c>
      <c r="B1" s="36"/>
      <c r="C1" s="37" t="s">
        <v>7</v>
      </c>
      <c r="D1" s="36"/>
      <c r="E1" s="38" t="s">
        <v>8</v>
      </c>
      <c r="F1" s="36"/>
      <c r="G1" s="39" t="s">
        <v>9</v>
      </c>
      <c r="H1" s="39" t="s">
        <v>89</v>
      </c>
      <c r="I1" s="40" t="s">
        <v>10</v>
      </c>
      <c r="J1" s="41" t="s">
        <v>11</v>
      </c>
    </row>
    <row r="2" spans="1:11" x14ac:dyDescent="0.2">
      <c r="A2" s="42" t="s">
        <v>12</v>
      </c>
      <c r="B2" s="43"/>
      <c r="C2" s="44"/>
      <c r="D2" s="44"/>
      <c r="E2" s="44"/>
      <c r="F2" s="44"/>
      <c r="G2" s="44"/>
      <c r="H2" s="44"/>
      <c r="I2" s="20"/>
      <c r="J2" s="41"/>
    </row>
    <row r="3" spans="1:11" ht="36" x14ac:dyDescent="0.2">
      <c r="A3" s="7" t="s">
        <v>43</v>
      </c>
      <c r="B3" s="45"/>
      <c r="C3" s="12">
        <v>0</v>
      </c>
      <c r="D3" s="12"/>
      <c r="E3" s="12">
        <v>0</v>
      </c>
      <c r="F3" s="46"/>
      <c r="G3" s="47" t="s">
        <v>4</v>
      </c>
      <c r="H3" s="47" t="s">
        <v>4</v>
      </c>
      <c r="I3" s="11" t="s">
        <v>88</v>
      </c>
      <c r="J3" s="41" t="str">
        <f>IF(C3-E3=0,"i.O.","FEHLER")</f>
        <v>i.O.</v>
      </c>
    </row>
    <row r="4" spans="1:11" x14ac:dyDescent="0.2">
      <c r="A4" s="7" t="s">
        <v>44</v>
      </c>
      <c r="B4" s="45"/>
      <c r="C4" s="12">
        <v>0</v>
      </c>
      <c r="D4" s="12"/>
      <c r="E4" s="12">
        <v>0</v>
      </c>
      <c r="F4" s="46"/>
      <c r="G4" s="47" t="s">
        <v>4</v>
      </c>
      <c r="H4" s="47" t="s">
        <v>4</v>
      </c>
      <c r="I4" s="11" t="s">
        <v>45</v>
      </c>
      <c r="J4" s="41" t="str">
        <f>IF(C4-E4=0,"i.O.","FEHLER")</f>
        <v>i.O.</v>
      </c>
    </row>
    <row r="5" spans="1:11" ht="48" x14ac:dyDescent="0.2">
      <c r="A5" s="7" t="s">
        <v>13</v>
      </c>
      <c r="B5" s="45"/>
      <c r="C5" s="12">
        <v>0</v>
      </c>
      <c r="D5" s="12"/>
      <c r="E5" s="12">
        <v>0</v>
      </c>
      <c r="F5" s="2"/>
      <c r="G5" s="2">
        <v>0</v>
      </c>
      <c r="H5" s="46">
        <v>0</v>
      </c>
      <c r="I5" s="11" t="s">
        <v>14</v>
      </c>
      <c r="J5" s="41" t="str">
        <f t="shared" ref="J5" si="0">IF(C5-E5-G5-H5=0,"i.O.","FEHLER")</f>
        <v>i.O.</v>
      </c>
    </row>
    <row r="6" spans="1:11" ht="24" x14ac:dyDescent="0.2">
      <c r="A6" s="7" t="s">
        <v>59</v>
      </c>
      <c r="B6" s="45"/>
      <c r="C6" s="12">
        <v>0</v>
      </c>
      <c r="D6" s="12"/>
      <c r="E6" s="12">
        <v>0</v>
      </c>
      <c r="F6" s="2"/>
      <c r="G6" s="2">
        <f t="shared" ref="G6:G14" si="1">IF(I6="nicht zuscheidbar",0,C6-E6)</f>
        <v>0</v>
      </c>
      <c r="H6" s="47" t="s">
        <v>4</v>
      </c>
      <c r="I6" s="11"/>
      <c r="J6" s="41" t="str">
        <f>IF(C6-E6-G6=0,"i.O.","FEHLER")</f>
        <v>i.O.</v>
      </c>
      <c r="K6" s="23"/>
    </row>
    <row r="7" spans="1:11" x14ac:dyDescent="0.2">
      <c r="A7" s="7" t="s">
        <v>62</v>
      </c>
      <c r="B7" s="45"/>
      <c r="C7" s="12">
        <v>0</v>
      </c>
      <c r="D7" s="12"/>
      <c r="E7" s="12">
        <v>0</v>
      </c>
      <c r="F7" s="2"/>
      <c r="G7" s="2">
        <f t="shared" si="1"/>
        <v>0</v>
      </c>
      <c r="H7" s="47" t="s">
        <v>4</v>
      </c>
      <c r="I7" s="11"/>
      <c r="J7" s="41" t="str">
        <f t="shared" ref="J7:J14" si="2">IF(C7-E7-G7=0,"i.O.","FEHLER")</f>
        <v>i.O.</v>
      </c>
    </row>
    <row r="8" spans="1:11" x14ac:dyDescent="0.2">
      <c r="A8" s="7" t="s">
        <v>63</v>
      </c>
      <c r="B8" s="45"/>
      <c r="C8" s="12">
        <v>0</v>
      </c>
      <c r="D8" s="12"/>
      <c r="E8" s="12">
        <v>0</v>
      </c>
      <c r="F8" s="2"/>
      <c r="G8" s="2">
        <f t="shared" si="1"/>
        <v>0</v>
      </c>
      <c r="H8" s="47" t="s">
        <v>4</v>
      </c>
      <c r="I8" s="11"/>
      <c r="J8" s="41" t="str">
        <f t="shared" si="2"/>
        <v>i.O.</v>
      </c>
    </row>
    <row r="9" spans="1:11" x14ac:dyDescent="0.2">
      <c r="A9" s="7" t="s">
        <v>15</v>
      </c>
      <c r="B9" s="45"/>
      <c r="C9" s="12">
        <v>0</v>
      </c>
      <c r="D9" s="12"/>
      <c r="E9" s="12">
        <v>0</v>
      </c>
      <c r="F9" s="2"/>
      <c r="G9" s="2">
        <f t="shared" si="1"/>
        <v>0</v>
      </c>
      <c r="H9" s="47" t="s">
        <v>4</v>
      </c>
      <c r="I9" s="11"/>
      <c r="J9" s="41" t="str">
        <f t="shared" si="2"/>
        <v>i.O.</v>
      </c>
    </row>
    <row r="10" spans="1:11" x14ac:dyDescent="0.2">
      <c r="A10" s="7" t="s">
        <v>64</v>
      </c>
      <c r="B10" s="45"/>
      <c r="C10" s="12">
        <v>0</v>
      </c>
      <c r="D10" s="12"/>
      <c r="E10" s="12">
        <v>0</v>
      </c>
      <c r="F10" s="2"/>
      <c r="G10" s="2">
        <f t="shared" si="1"/>
        <v>0</v>
      </c>
      <c r="H10" s="47" t="s">
        <v>4</v>
      </c>
      <c r="I10" s="11"/>
      <c r="J10" s="41" t="str">
        <f t="shared" si="2"/>
        <v>i.O.</v>
      </c>
    </row>
    <row r="11" spans="1:11" x14ac:dyDescent="0.2">
      <c r="A11" s="7" t="s">
        <v>0</v>
      </c>
      <c r="B11" s="45"/>
      <c r="C11" s="12">
        <v>0</v>
      </c>
      <c r="D11" s="12"/>
      <c r="E11" s="12">
        <v>0</v>
      </c>
      <c r="F11" s="2"/>
      <c r="G11" s="2">
        <f t="shared" si="1"/>
        <v>0</v>
      </c>
      <c r="H11" s="47" t="s">
        <v>4</v>
      </c>
      <c r="I11" s="11"/>
      <c r="J11" s="41" t="str">
        <f t="shared" si="2"/>
        <v>i.O.</v>
      </c>
    </row>
    <row r="12" spans="1:11" x14ac:dyDescent="0.2">
      <c r="A12" s="7" t="s">
        <v>0</v>
      </c>
      <c r="B12" s="45"/>
      <c r="C12" s="12">
        <v>0</v>
      </c>
      <c r="D12" s="12"/>
      <c r="E12" s="12">
        <v>0</v>
      </c>
      <c r="F12" s="2"/>
      <c r="G12" s="2">
        <f t="shared" si="1"/>
        <v>0</v>
      </c>
      <c r="H12" s="47" t="s">
        <v>4</v>
      </c>
      <c r="I12" s="11"/>
      <c r="J12" s="41" t="str">
        <f t="shared" si="2"/>
        <v>i.O.</v>
      </c>
    </row>
    <row r="13" spans="1:11" x14ac:dyDescent="0.2">
      <c r="A13" s="7" t="s">
        <v>0</v>
      </c>
      <c r="B13" s="45"/>
      <c r="C13" s="12">
        <v>0</v>
      </c>
      <c r="D13" s="12"/>
      <c r="E13" s="12">
        <v>0</v>
      </c>
      <c r="F13" s="2"/>
      <c r="G13" s="2">
        <f t="shared" si="1"/>
        <v>0</v>
      </c>
      <c r="H13" s="47" t="s">
        <v>4</v>
      </c>
      <c r="I13" s="11"/>
      <c r="J13" s="41" t="str">
        <f t="shared" si="2"/>
        <v>i.O.</v>
      </c>
    </row>
    <row r="14" spans="1:11" x14ac:dyDescent="0.2">
      <c r="A14" s="7" t="s">
        <v>0</v>
      </c>
      <c r="B14" s="45"/>
      <c r="C14" s="12">
        <v>0</v>
      </c>
      <c r="D14" s="12"/>
      <c r="E14" s="12">
        <v>0</v>
      </c>
      <c r="F14" s="2"/>
      <c r="G14" s="2">
        <f t="shared" si="1"/>
        <v>0</v>
      </c>
      <c r="H14" s="47" t="s">
        <v>4</v>
      </c>
      <c r="I14" s="11"/>
      <c r="J14" s="41" t="str">
        <f t="shared" si="2"/>
        <v>i.O.</v>
      </c>
    </row>
    <row r="15" spans="1:11" x14ac:dyDescent="0.2">
      <c r="A15" s="48" t="s">
        <v>16</v>
      </c>
      <c r="B15" s="49"/>
      <c r="C15" s="50">
        <f>SUBTOTAL(9,C3:C14)</f>
        <v>0</v>
      </c>
      <c r="D15" s="50"/>
      <c r="E15" s="50">
        <f>SUBTOTAL(9,E3:E14)</f>
        <v>0</v>
      </c>
      <c r="F15" s="50"/>
      <c r="G15" s="50">
        <f>SUBTOTAL(9,G3:G14)</f>
        <v>0</v>
      </c>
      <c r="H15" s="50">
        <f>(E15+G15-C15)*-1</f>
        <v>0</v>
      </c>
      <c r="I15" s="22"/>
      <c r="J15" s="41" t="str">
        <f>IF(C15-E15-G15-H15=0,"i.O.","FEHLER")</f>
        <v>i.O.</v>
      </c>
    </row>
    <row r="16" spans="1:11" x14ac:dyDescent="0.2">
      <c r="A16" s="51"/>
      <c r="B16" s="52"/>
      <c r="C16" s="53"/>
      <c r="D16" s="53"/>
      <c r="E16" s="46"/>
      <c r="F16" s="46"/>
      <c r="G16" s="46"/>
      <c r="H16" s="46"/>
      <c r="I16" s="11"/>
      <c r="J16" s="41"/>
    </row>
    <row r="17" spans="1:10" x14ac:dyDescent="0.2">
      <c r="A17" s="48" t="s">
        <v>17</v>
      </c>
      <c r="B17" s="49"/>
      <c r="C17" s="54"/>
      <c r="D17" s="54"/>
      <c r="E17" s="54"/>
      <c r="F17" s="54"/>
      <c r="G17" s="54"/>
      <c r="H17" s="54"/>
      <c r="I17" s="22"/>
      <c r="J17" s="41"/>
    </row>
    <row r="18" spans="1:10" ht="24" x14ac:dyDescent="0.2">
      <c r="A18" s="7" t="s">
        <v>18</v>
      </c>
      <c r="B18" s="45"/>
      <c r="C18" s="8">
        <v>0</v>
      </c>
      <c r="D18" s="8"/>
      <c r="E18" s="8">
        <v>0</v>
      </c>
      <c r="F18" s="46"/>
      <c r="G18" s="46">
        <f>IF(I18="nicht zuscheidbar",0,C18-E18)</f>
        <v>0</v>
      </c>
      <c r="H18" s="47" t="s">
        <v>4</v>
      </c>
      <c r="I18" s="11"/>
      <c r="J18" s="41" t="str">
        <f t="shared" ref="J18:J25" si="3">IF(C18-E18-G18=0,"i.O.","FEHLER")</f>
        <v>i.O.</v>
      </c>
    </row>
    <row r="19" spans="1:10" ht="24" x14ac:dyDescent="0.2">
      <c r="A19" s="7" t="s">
        <v>46</v>
      </c>
      <c r="B19" s="45"/>
      <c r="C19" s="8">
        <v>0</v>
      </c>
      <c r="D19" s="8"/>
      <c r="E19" s="8">
        <v>0</v>
      </c>
      <c r="F19" s="46"/>
      <c r="G19" s="46">
        <f>IF(I19="nicht zuscheidbar",0,C19-E19)</f>
        <v>0</v>
      </c>
      <c r="H19" s="47" t="s">
        <v>4</v>
      </c>
      <c r="I19" s="11" t="s">
        <v>19</v>
      </c>
      <c r="J19" s="41" t="str">
        <f t="shared" si="3"/>
        <v>i.O.</v>
      </c>
    </row>
    <row r="20" spans="1:10" ht="24" x14ac:dyDescent="0.2">
      <c r="A20" s="7" t="s">
        <v>20</v>
      </c>
      <c r="B20" s="45"/>
      <c r="C20" s="8">
        <f>SUBTOTAL(9,C18:C19)</f>
        <v>0</v>
      </c>
      <c r="D20" s="8"/>
      <c r="E20" s="8">
        <f>SUBTOTAL(9,E18:E19)</f>
        <v>0</v>
      </c>
      <c r="F20" s="8"/>
      <c r="G20" s="8">
        <f>SUBTOTAL(9,G18:G19)</f>
        <v>0</v>
      </c>
      <c r="H20" s="47" t="s">
        <v>4</v>
      </c>
      <c r="I20" s="11"/>
      <c r="J20" s="41" t="str">
        <f t="shared" si="3"/>
        <v>i.O.</v>
      </c>
    </row>
    <row r="21" spans="1:10" ht="24" x14ac:dyDescent="0.2">
      <c r="A21" s="7" t="s">
        <v>65</v>
      </c>
      <c r="B21" s="45"/>
      <c r="C21" s="8">
        <v>0</v>
      </c>
      <c r="D21" s="8"/>
      <c r="E21" s="8">
        <v>0</v>
      </c>
      <c r="F21" s="46"/>
      <c r="G21" s="46">
        <f>IF(I21="nicht zuscheidbar",0,C21-E21)</f>
        <v>0</v>
      </c>
      <c r="H21" s="47" t="s">
        <v>4</v>
      </c>
      <c r="I21" s="11"/>
      <c r="J21" s="41" t="str">
        <f t="shared" si="3"/>
        <v>i.O.</v>
      </c>
    </row>
    <row r="22" spans="1:10" x14ac:dyDescent="0.2">
      <c r="A22" s="7" t="s">
        <v>0</v>
      </c>
      <c r="B22" s="45"/>
      <c r="C22" s="8">
        <v>0</v>
      </c>
      <c r="D22" s="8"/>
      <c r="E22" s="8">
        <v>0</v>
      </c>
      <c r="F22" s="46"/>
      <c r="G22" s="46">
        <f>IF(I22="nicht zuscheidbar",0,C22-E22)</f>
        <v>0</v>
      </c>
      <c r="H22" s="47" t="s">
        <v>4</v>
      </c>
      <c r="I22" s="11"/>
      <c r="J22" s="41" t="str">
        <f t="shared" si="3"/>
        <v>i.O.</v>
      </c>
    </row>
    <row r="23" spans="1:10" x14ac:dyDescent="0.2">
      <c r="A23" s="7" t="s">
        <v>66</v>
      </c>
      <c r="B23" s="45"/>
      <c r="C23" s="8">
        <v>0</v>
      </c>
      <c r="D23" s="8"/>
      <c r="E23" s="8">
        <v>0</v>
      </c>
      <c r="F23" s="46"/>
      <c r="G23" s="46">
        <f>IF(I23="nicht zuscheidbar",0,C23-E23)</f>
        <v>0</v>
      </c>
      <c r="H23" s="47" t="s">
        <v>4</v>
      </c>
      <c r="I23" s="11"/>
      <c r="J23" s="41" t="str">
        <f t="shared" si="3"/>
        <v>i.O.</v>
      </c>
    </row>
    <row r="24" spans="1:10" x14ac:dyDescent="0.2">
      <c r="A24" s="7" t="s">
        <v>1</v>
      </c>
      <c r="B24" s="45"/>
      <c r="C24" s="8">
        <v>0</v>
      </c>
      <c r="D24" s="8"/>
      <c r="E24" s="8">
        <v>0</v>
      </c>
      <c r="F24" s="46"/>
      <c r="G24" s="46">
        <f>IF(I24="nicht zuscheidbar",0,C24-E24)</f>
        <v>0</v>
      </c>
      <c r="H24" s="47" t="s">
        <v>4</v>
      </c>
      <c r="I24" s="11"/>
      <c r="J24" s="41" t="str">
        <f t="shared" si="3"/>
        <v>i.O.</v>
      </c>
    </row>
    <row r="25" spans="1:10" ht="24" x14ac:dyDescent="0.2">
      <c r="A25" s="51" t="s">
        <v>21</v>
      </c>
      <c r="B25" s="52"/>
      <c r="C25" s="53">
        <f>SUBTOTAL(9,C18:C24)</f>
        <v>0</v>
      </c>
      <c r="D25" s="53"/>
      <c r="E25" s="53">
        <f>SUBTOTAL(9,E18:E24)</f>
        <v>0</v>
      </c>
      <c r="F25" s="53"/>
      <c r="G25" s="53">
        <f>SUBTOTAL(9,G18:G24)</f>
        <v>0</v>
      </c>
      <c r="H25" s="47" t="s">
        <v>4</v>
      </c>
      <c r="I25" s="11"/>
      <c r="J25" s="41" t="str">
        <f t="shared" si="3"/>
        <v>i.O.</v>
      </c>
    </row>
    <row r="26" spans="1:10" x14ac:dyDescent="0.2">
      <c r="A26" s="51"/>
      <c r="B26" s="52"/>
      <c r="C26" s="53"/>
      <c r="D26" s="53"/>
      <c r="E26" s="46"/>
      <c r="F26" s="46"/>
      <c r="G26" s="46"/>
      <c r="H26" s="46"/>
      <c r="I26" s="11"/>
      <c r="J26" s="41"/>
    </row>
    <row r="27" spans="1:10" x14ac:dyDescent="0.2">
      <c r="A27" s="7" t="s">
        <v>22</v>
      </c>
      <c r="B27" s="45"/>
      <c r="C27" s="8">
        <v>0</v>
      </c>
      <c r="D27" s="8"/>
      <c r="E27" s="47" t="s">
        <v>4</v>
      </c>
      <c r="F27" s="46"/>
      <c r="G27" s="46">
        <f>IF(I27="nicht zuscheidbar",0,C27)</f>
        <v>0</v>
      </c>
      <c r="H27" s="47" t="s">
        <v>4</v>
      </c>
      <c r="I27" s="11" t="s">
        <v>23</v>
      </c>
      <c r="J27" s="41" t="str">
        <f>IF(C27-G27=0,"i.O.","FEHLER")</f>
        <v>i.O.</v>
      </c>
    </row>
    <row r="28" spans="1:10" x14ac:dyDescent="0.2">
      <c r="A28" s="7" t="s">
        <v>24</v>
      </c>
      <c r="B28" s="45"/>
      <c r="C28" s="8">
        <v>0</v>
      </c>
      <c r="D28" s="8"/>
      <c r="E28" s="47" t="s">
        <v>4</v>
      </c>
      <c r="F28" s="46"/>
      <c r="G28" s="46">
        <f>IF(I28="nicht zuscheidbar",0,C28)</f>
        <v>0</v>
      </c>
      <c r="H28" s="47" t="s">
        <v>4</v>
      </c>
      <c r="I28" s="11" t="s">
        <v>23</v>
      </c>
      <c r="J28" s="41" t="str">
        <f>IF(C28-G28=0,"i.O.","FEHLER")</f>
        <v>i.O.</v>
      </c>
    </row>
    <row r="29" spans="1:10" x14ac:dyDescent="0.2">
      <c r="A29" s="7" t="s">
        <v>1</v>
      </c>
      <c r="B29" s="45"/>
      <c r="C29" s="8">
        <v>0</v>
      </c>
      <c r="D29" s="8"/>
      <c r="E29" s="8">
        <v>0</v>
      </c>
      <c r="F29" s="46"/>
      <c r="G29" s="46">
        <f>IF(I29="nicht zuscheidbar",0,C29-E29)</f>
        <v>0</v>
      </c>
      <c r="H29" s="47" t="s">
        <v>4</v>
      </c>
      <c r="I29" s="11" t="s">
        <v>47</v>
      </c>
      <c r="J29" s="41" t="str">
        <f t="shared" ref="J29:J35" si="4">IF(C29-E29-G29=0,"i.O.","FEHLER")</f>
        <v>i.O.</v>
      </c>
    </row>
    <row r="30" spans="1:10" x14ac:dyDescent="0.2">
      <c r="A30" s="7" t="s">
        <v>1</v>
      </c>
      <c r="B30" s="45"/>
      <c r="C30" s="8">
        <v>0</v>
      </c>
      <c r="D30" s="8"/>
      <c r="E30" s="8">
        <v>0</v>
      </c>
      <c r="F30" s="46"/>
      <c r="G30" s="46">
        <f t="shared" ref="G30:G31" si="5">IF(I30="nicht zuscheidbar",0,C30-E30)</f>
        <v>0</v>
      </c>
      <c r="H30" s="47" t="s">
        <v>4</v>
      </c>
      <c r="I30" s="11"/>
      <c r="J30" s="41" t="str">
        <f t="shared" si="4"/>
        <v>i.O.</v>
      </c>
    </row>
    <row r="31" spans="1:10" x14ac:dyDescent="0.2">
      <c r="A31" s="7" t="s">
        <v>1</v>
      </c>
      <c r="B31" s="45"/>
      <c r="C31" s="8">
        <v>0</v>
      </c>
      <c r="D31" s="8"/>
      <c r="E31" s="8">
        <v>0</v>
      </c>
      <c r="F31" s="46"/>
      <c r="G31" s="46">
        <f t="shared" si="5"/>
        <v>0</v>
      </c>
      <c r="H31" s="47" t="s">
        <v>4</v>
      </c>
      <c r="I31" s="11"/>
      <c r="J31" s="41" t="str">
        <f t="shared" si="4"/>
        <v>i.O.</v>
      </c>
    </row>
    <row r="32" spans="1:10" x14ac:dyDescent="0.2">
      <c r="A32" s="51" t="s">
        <v>67</v>
      </c>
      <c r="B32" s="52"/>
      <c r="C32" s="53">
        <f>SUBTOTAL(9,C27:C31)</f>
        <v>0</v>
      </c>
      <c r="D32" s="53"/>
      <c r="E32" s="53">
        <f>SUBTOTAL(9,E27:E31)</f>
        <v>0</v>
      </c>
      <c r="F32" s="53"/>
      <c r="G32" s="53">
        <f>SUBTOTAL(9,G27:G31)</f>
        <v>0</v>
      </c>
      <c r="H32" s="47" t="s">
        <v>4</v>
      </c>
      <c r="I32" s="11"/>
      <c r="J32" s="41" t="str">
        <f t="shared" si="4"/>
        <v>i.O.</v>
      </c>
    </row>
    <row r="33" spans="1:10" ht="24" x14ac:dyDescent="0.2">
      <c r="A33" s="7" t="s">
        <v>25</v>
      </c>
      <c r="B33" s="55"/>
      <c r="C33" s="8">
        <v>0</v>
      </c>
      <c r="D33" s="10"/>
      <c r="E33" s="8">
        <v>0</v>
      </c>
      <c r="F33" s="46"/>
      <c r="G33" s="46">
        <f>IF(I33="nicht zuscheidbar",0,C33-E33)</f>
        <v>0</v>
      </c>
      <c r="H33" s="47" t="s">
        <v>4</v>
      </c>
      <c r="I33" s="11"/>
      <c r="J33" s="41" t="str">
        <f t="shared" si="4"/>
        <v>i.O.</v>
      </c>
    </row>
    <row r="34" spans="1:10" ht="24" x14ac:dyDescent="0.2">
      <c r="A34" s="7" t="s">
        <v>68</v>
      </c>
      <c r="B34" s="52"/>
      <c r="C34" s="46">
        <v>0</v>
      </c>
      <c r="D34" s="53"/>
      <c r="E34" s="46">
        <v>0</v>
      </c>
      <c r="F34" s="53"/>
      <c r="G34" s="46">
        <f>IF(I34="nicht zuscheidbar",0,C34-E34)</f>
        <v>0</v>
      </c>
      <c r="H34" s="47" t="s">
        <v>4</v>
      </c>
      <c r="I34" s="11" t="s">
        <v>19</v>
      </c>
      <c r="J34" s="41" t="str">
        <f t="shared" si="4"/>
        <v>i.O.</v>
      </c>
    </row>
    <row r="35" spans="1:10" ht="24" x14ac:dyDescent="0.2">
      <c r="A35" s="7" t="s">
        <v>26</v>
      </c>
      <c r="B35" s="52"/>
      <c r="C35" s="53">
        <f>SUBTOTAL(9,C33:C34)</f>
        <v>0</v>
      </c>
      <c r="D35" s="53"/>
      <c r="E35" s="53">
        <f>SUBTOTAL(9,E33:E34)</f>
        <v>0</v>
      </c>
      <c r="F35" s="46"/>
      <c r="G35" s="53">
        <f>SUBTOTAL(9,G33:G34)</f>
        <v>0</v>
      </c>
      <c r="H35" s="47" t="s">
        <v>4</v>
      </c>
      <c r="I35" s="11"/>
      <c r="J35" s="41" t="str">
        <f t="shared" si="4"/>
        <v>i.O.</v>
      </c>
    </row>
    <row r="36" spans="1:10" x14ac:dyDescent="0.2">
      <c r="A36" s="48" t="s">
        <v>27</v>
      </c>
      <c r="B36" s="49"/>
      <c r="C36" s="50">
        <f>SUBTOTAL(9,C18:C35)</f>
        <v>0</v>
      </c>
      <c r="D36" s="50"/>
      <c r="E36" s="50">
        <f>SUBTOTAL(9,E18:E35)</f>
        <v>0</v>
      </c>
      <c r="F36" s="50"/>
      <c r="G36" s="50">
        <f>SUBTOTAL(9,G18:G35)</f>
        <v>0</v>
      </c>
      <c r="H36" s="105" t="s">
        <v>4</v>
      </c>
      <c r="I36" s="104"/>
      <c r="J36" s="41" t="str">
        <f>IF(C36-E36-G36=0,"i.O.","FEHLER")</f>
        <v>i.O.</v>
      </c>
    </row>
    <row r="37" spans="1:10" x14ac:dyDescent="0.2">
      <c r="A37" s="51"/>
      <c r="B37" s="52"/>
      <c r="C37" s="53"/>
      <c r="D37" s="53"/>
      <c r="E37" s="46"/>
      <c r="F37" s="46"/>
      <c r="G37" s="46"/>
      <c r="H37" s="46"/>
      <c r="I37" s="11"/>
      <c r="J37" s="41"/>
    </row>
    <row r="38" spans="1:10" x14ac:dyDescent="0.2">
      <c r="A38" s="51" t="s">
        <v>69</v>
      </c>
      <c r="B38" s="52"/>
      <c r="C38" s="53">
        <f>C15+C36</f>
        <v>0</v>
      </c>
      <c r="D38" s="53"/>
      <c r="E38" s="53">
        <f>E15+E36</f>
        <v>0</v>
      </c>
      <c r="F38" s="53"/>
      <c r="G38" s="53">
        <f>G15+G36</f>
        <v>0</v>
      </c>
      <c r="H38" s="53">
        <f>(E38+G38-C38)*-1</f>
        <v>0</v>
      </c>
      <c r="I38" s="11"/>
      <c r="J38" s="41" t="str">
        <f>IF(C38-E38-G38-H38=0,"i.O.","FEHLER")</f>
        <v>i.O.</v>
      </c>
    </row>
    <row r="39" spans="1:10" x14ac:dyDescent="0.2">
      <c r="A39" s="56"/>
      <c r="B39" s="57"/>
      <c r="C39" s="3">
        <f>IF(C$38=0,0,C38/$C$38)</f>
        <v>0</v>
      </c>
      <c r="D39" s="3"/>
      <c r="E39" s="3">
        <f>IF(E$38=0,0,E38/$C$38)</f>
        <v>0</v>
      </c>
      <c r="F39" s="3"/>
      <c r="G39" s="3">
        <f>IF(G$38=0,0,G38/$C$38)</f>
        <v>0</v>
      </c>
      <c r="H39" s="3">
        <f>IF(H$38=0,0,H38/$C$38)</f>
        <v>0</v>
      </c>
      <c r="I39" s="11"/>
      <c r="J39" s="41"/>
    </row>
    <row r="40" spans="1:10" x14ac:dyDescent="0.2">
      <c r="A40" s="58"/>
      <c r="B40" s="59"/>
      <c r="C40" s="60"/>
      <c r="D40" s="60"/>
      <c r="E40" s="61"/>
      <c r="F40" s="61"/>
      <c r="G40" s="61"/>
      <c r="H40" s="61"/>
      <c r="I40" s="62"/>
      <c r="J40" s="41"/>
    </row>
    <row r="41" spans="1:10" ht="40.5" x14ac:dyDescent="0.2">
      <c r="A41" s="35" t="s">
        <v>28</v>
      </c>
      <c r="B41" s="63" t="s">
        <v>70</v>
      </c>
      <c r="C41" s="37" t="s">
        <v>7</v>
      </c>
      <c r="D41" s="63" t="s">
        <v>90</v>
      </c>
      <c r="E41" s="38" t="s">
        <v>8</v>
      </c>
      <c r="F41" s="63" t="s">
        <v>29</v>
      </c>
      <c r="G41" s="39" t="s">
        <v>30</v>
      </c>
      <c r="H41" s="39" t="s">
        <v>89</v>
      </c>
      <c r="I41" s="40" t="s">
        <v>10</v>
      </c>
      <c r="J41" s="41"/>
    </row>
    <row r="42" spans="1:10" x14ac:dyDescent="0.2">
      <c r="A42" s="49" t="s">
        <v>71</v>
      </c>
      <c r="B42" s="49"/>
      <c r="C42" s="49"/>
      <c r="D42" s="49"/>
      <c r="E42" s="49"/>
      <c r="F42" s="49"/>
      <c r="G42" s="49"/>
      <c r="H42" s="49"/>
      <c r="I42" s="49"/>
      <c r="J42" s="41"/>
    </row>
    <row r="43" spans="1:10" ht="24" x14ac:dyDescent="0.2">
      <c r="A43" s="7" t="s">
        <v>72</v>
      </c>
      <c r="B43" s="57"/>
      <c r="C43" s="12">
        <v>0</v>
      </c>
      <c r="D43" s="2"/>
      <c r="E43" s="12">
        <v>0</v>
      </c>
      <c r="F43" s="46"/>
      <c r="G43" s="46">
        <f t="shared" ref="G43:G51" si="6">IF(I43="nicht zuscheidbar",0,C43-E43)</f>
        <v>0</v>
      </c>
      <c r="H43" s="47" t="s">
        <v>4</v>
      </c>
      <c r="I43" s="11"/>
      <c r="J43" s="41" t="str">
        <f t="shared" ref="J43:J51" si="7">IF(C43-E43-G43=0,"i.O.","FEHLER")</f>
        <v>i.O.</v>
      </c>
    </row>
    <row r="44" spans="1:10" ht="24" x14ac:dyDescent="0.2">
      <c r="A44" s="7" t="s">
        <v>73</v>
      </c>
      <c r="B44" s="57"/>
      <c r="C44" s="12">
        <v>0</v>
      </c>
      <c r="D44" s="2"/>
      <c r="E44" s="12">
        <v>0</v>
      </c>
      <c r="F44" s="46"/>
      <c r="G44" s="46">
        <f t="shared" si="6"/>
        <v>0</v>
      </c>
      <c r="H44" s="47" t="s">
        <v>4</v>
      </c>
      <c r="I44" s="11"/>
      <c r="J44" s="41" t="str">
        <f t="shared" si="7"/>
        <v>i.O.</v>
      </c>
    </row>
    <row r="45" spans="1:10" x14ac:dyDescent="0.2">
      <c r="A45" s="7" t="s">
        <v>78</v>
      </c>
      <c r="B45" s="57"/>
      <c r="C45" s="12">
        <v>0</v>
      </c>
      <c r="D45" s="2"/>
      <c r="E45" s="12">
        <v>0</v>
      </c>
      <c r="F45" s="46"/>
      <c r="G45" s="46">
        <f t="shared" si="6"/>
        <v>0</v>
      </c>
      <c r="H45" s="47" t="s">
        <v>4</v>
      </c>
      <c r="I45" s="11"/>
      <c r="J45" s="41" t="str">
        <f t="shared" si="7"/>
        <v>i.O.</v>
      </c>
    </row>
    <row r="46" spans="1:10" x14ac:dyDescent="0.2">
      <c r="A46" s="7" t="s">
        <v>31</v>
      </c>
      <c r="B46" s="57"/>
      <c r="C46" s="12">
        <v>0</v>
      </c>
      <c r="D46" s="2"/>
      <c r="E46" s="12">
        <v>0</v>
      </c>
      <c r="F46" s="46"/>
      <c r="G46" s="46">
        <f t="shared" si="6"/>
        <v>0</v>
      </c>
      <c r="H46" s="47" t="s">
        <v>4</v>
      </c>
      <c r="I46" s="11"/>
      <c r="J46" s="41" t="str">
        <f t="shared" si="7"/>
        <v>i.O.</v>
      </c>
    </row>
    <row r="47" spans="1:10" x14ac:dyDescent="0.2">
      <c r="A47" s="7" t="s">
        <v>32</v>
      </c>
      <c r="B47" s="57"/>
      <c r="C47" s="12">
        <v>0</v>
      </c>
      <c r="D47" s="2"/>
      <c r="E47" s="12">
        <v>0</v>
      </c>
      <c r="F47" s="46"/>
      <c r="G47" s="46">
        <f t="shared" si="6"/>
        <v>0</v>
      </c>
      <c r="H47" s="47" t="s">
        <v>4</v>
      </c>
      <c r="I47" s="11"/>
      <c r="J47" s="41" t="str">
        <f t="shared" si="7"/>
        <v>i.O.</v>
      </c>
    </row>
    <row r="48" spans="1:10" x14ac:dyDescent="0.2">
      <c r="A48" s="7" t="s">
        <v>5</v>
      </c>
      <c r="B48" s="57"/>
      <c r="C48" s="12">
        <v>0</v>
      </c>
      <c r="D48" s="2"/>
      <c r="E48" s="12">
        <v>0</v>
      </c>
      <c r="F48" s="46"/>
      <c r="G48" s="46">
        <v>0</v>
      </c>
      <c r="H48" s="47">
        <v>0</v>
      </c>
      <c r="I48" s="11"/>
      <c r="J48" s="41" t="str">
        <f t="shared" ref="J48:J49" si="8">IF(C48-E48-G48-H48=0,"i.O.","FEHLER")</f>
        <v>i.O.</v>
      </c>
    </row>
    <row r="49" spans="1:12" x14ac:dyDescent="0.2">
      <c r="A49" s="7" t="s">
        <v>5</v>
      </c>
      <c r="B49" s="57"/>
      <c r="C49" s="12">
        <v>0</v>
      </c>
      <c r="D49" s="2"/>
      <c r="E49" s="12">
        <v>0</v>
      </c>
      <c r="F49" s="46"/>
      <c r="G49" s="46">
        <v>0</v>
      </c>
      <c r="H49" s="47">
        <v>0</v>
      </c>
      <c r="I49" s="11"/>
      <c r="J49" s="41" t="str">
        <f t="shared" si="8"/>
        <v>i.O.</v>
      </c>
    </row>
    <row r="50" spans="1:12" x14ac:dyDescent="0.2">
      <c r="A50" s="7" t="s">
        <v>5</v>
      </c>
      <c r="B50" s="57"/>
      <c r="C50" s="12">
        <v>0</v>
      </c>
      <c r="D50" s="2"/>
      <c r="E50" s="12">
        <v>0</v>
      </c>
      <c r="F50" s="46"/>
      <c r="G50" s="46">
        <f t="shared" ref="G50" si="9">IF(I50="nicht zuscheidbar",0,C50-E50)</f>
        <v>0</v>
      </c>
      <c r="H50" s="47" t="s">
        <v>4</v>
      </c>
      <c r="I50" s="11"/>
      <c r="J50" s="41" t="str">
        <f t="shared" si="7"/>
        <v>i.O.</v>
      </c>
    </row>
    <row r="51" spans="1:12" x14ac:dyDescent="0.2">
      <c r="A51" s="7" t="s">
        <v>5</v>
      </c>
      <c r="B51" s="57"/>
      <c r="C51" s="12">
        <v>0</v>
      </c>
      <c r="D51" s="2"/>
      <c r="E51" s="12">
        <v>0</v>
      </c>
      <c r="F51" s="46"/>
      <c r="G51" s="46">
        <f t="shared" si="6"/>
        <v>0</v>
      </c>
      <c r="H51" s="47" t="s">
        <v>4</v>
      </c>
      <c r="I51" s="11"/>
      <c r="J51" s="41" t="str">
        <f t="shared" si="7"/>
        <v>i.O.</v>
      </c>
    </row>
    <row r="52" spans="1:12" ht="23.45" customHeight="1" x14ac:dyDescent="0.2">
      <c r="A52" s="49" t="s">
        <v>74</v>
      </c>
      <c r="B52" s="49"/>
      <c r="C52" s="21">
        <f>SUBTOTAL(9,C43:C51)</f>
        <v>0</v>
      </c>
      <c r="D52" s="21"/>
      <c r="E52" s="21">
        <f>SUBTOTAL(9,E43:E51)</f>
        <v>0</v>
      </c>
      <c r="F52" s="21"/>
      <c r="G52" s="21">
        <f>SUBTOTAL(9,G43:G51)</f>
        <v>0</v>
      </c>
      <c r="H52" s="21">
        <f>SUBTOTAL(9,H43:H51)</f>
        <v>0</v>
      </c>
      <c r="I52" s="49"/>
      <c r="J52" s="17" t="str">
        <f t="shared" ref="J52" si="10">IF(C52-E52-G52-H52=0,"i.O.","FEHLER")</f>
        <v>i.O.</v>
      </c>
    </row>
    <row r="53" spans="1:12" x14ac:dyDescent="0.2">
      <c r="A53" s="51"/>
      <c r="B53" s="52"/>
      <c r="C53" s="53"/>
      <c r="D53" s="53"/>
      <c r="E53" s="46"/>
      <c r="F53" s="46"/>
      <c r="G53" s="46"/>
      <c r="H53" s="46"/>
      <c r="I53" s="11"/>
      <c r="J53" s="41"/>
    </row>
    <row r="54" spans="1:12" x14ac:dyDescent="0.2">
      <c r="A54" s="64" t="s">
        <v>75</v>
      </c>
      <c r="B54" s="65"/>
      <c r="C54" s="66"/>
      <c r="D54" s="67"/>
      <c r="E54" s="66"/>
      <c r="F54" s="67"/>
      <c r="G54" s="66"/>
      <c r="H54" s="66"/>
      <c r="I54" s="24"/>
      <c r="J54" s="41"/>
    </row>
    <row r="55" spans="1:12" ht="36" x14ac:dyDescent="0.2">
      <c r="A55" s="68" t="s">
        <v>49</v>
      </c>
      <c r="B55" s="19">
        <f t="shared" ref="B55:B62" si="11">IF($C$62=0,0,C55/C$62)</f>
        <v>0</v>
      </c>
      <c r="C55" s="8">
        <v>0</v>
      </c>
      <c r="D55" s="19">
        <f>IF(E55=0,0,E55/E$62)</f>
        <v>0</v>
      </c>
      <c r="E55" s="8">
        <v>0</v>
      </c>
      <c r="F55" s="19">
        <f t="shared" ref="F55:F62" si="12">IF(G55=0,0,G55/G$62)</f>
        <v>0</v>
      </c>
      <c r="G55" s="46">
        <f>IF(I55="nicht zuscheidbar",0,C55-E55)</f>
        <v>0</v>
      </c>
      <c r="H55" s="47" t="s">
        <v>4</v>
      </c>
      <c r="I55" s="11" t="s">
        <v>48</v>
      </c>
      <c r="J55" s="41" t="str">
        <f t="shared" ref="J55:J81" si="13">IF(C55-E55-G55=0,"i.O.","FEHLER")</f>
        <v>i.O.</v>
      </c>
      <c r="K55" s="27"/>
      <c r="L55" s="27"/>
    </row>
    <row r="56" spans="1:12" ht="36" x14ac:dyDescent="0.2">
      <c r="A56" s="68" t="s">
        <v>50</v>
      </c>
      <c r="B56" s="19">
        <f t="shared" si="11"/>
        <v>0</v>
      </c>
      <c r="C56" s="8">
        <v>0</v>
      </c>
      <c r="D56" s="19">
        <f t="shared" ref="D56:D62" si="14">IF(E56=0,0,E56/E$62)</f>
        <v>0</v>
      </c>
      <c r="E56" s="8">
        <v>0</v>
      </c>
      <c r="F56" s="19">
        <f t="shared" si="12"/>
        <v>0</v>
      </c>
      <c r="G56" s="46">
        <f>IF(I56="nicht zuscheidbar",0,C56-E56)</f>
        <v>0</v>
      </c>
      <c r="H56" s="47" t="s">
        <v>4</v>
      </c>
      <c r="I56" s="11" t="s">
        <v>87</v>
      </c>
      <c r="J56" s="41" t="str">
        <f t="shared" si="13"/>
        <v>i.O.</v>
      </c>
    </row>
    <row r="57" spans="1:12" x14ac:dyDescent="0.2">
      <c r="A57" s="69" t="s">
        <v>51</v>
      </c>
      <c r="B57" s="19">
        <f t="shared" si="11"/>
        <v>0</v>
      </c>
      <c r="C57" s="70">
        <v>0</v>
      </c>
      <c r="D57" s="19">
        <f t="shared" si="14"/>
        <v>0</v>
      </c>
      <c r="E57" s="70">
        <v>0</v>
      </c>
      <c r="F57" s="19">
        <f t="shared" si="12"/>
        <v>0</v>
      </c>
      <c r="G57" s="46">
        <f t="shared" ref="G57:G60" si="15">IF(I57="nicht zuscheidbar",0,C57-E57)</f>
        <v>0</v>
      </c>
      <c r="H57" s="47" t="s">
        <v>4</v>
      </c>
      <c r="I57" s="11"/>
      <c r="J57" s="41" t="str">
        <f t="shared" si="13"/>
        <v>i.O.</v>
      </c>
    </row>
    <row r="58" spans="1:12" x14ac:dyDescent="0.2">
      <c r="A58" s="69" t="s">
        <v>52</v>
      </c>
      <c r="B58" s="19">
        <f t="shared" si="11"/>
        <v>0</v>
      </c>
      <c r="C58" s="70">
        <v>0</v>
      </c>
      <c r="D58" s="19">
        <f t="shared" si="14"/>
        <v>0</v>
      </c>
      <c r="E58" s="70">
        <v>0</v>
      </c>
      <c r="F58" s="19">
        <f t="shared" si="12"/>
        <v>0</v>
      </c>
      <c r="G58" s="46">
        <f t="shared" si="15"/>
        <v>0</v>
      </c>
      <c r="H58" s="47" t="s">
        <v>4</v>
      </c>
      <c r="I58" s="11"/>
      <c r="J58" s="41" t="str">
        <f t="shared" si="13"/>
        <v>i.O.</v>
      </c>
    </row>
    <row r="59" spans="1:12" x14ac:dyDescent="0.2">
      <c r="A59" s="69" t="s">
        <v>52</v>
      </c>
      <c r="B59" s="19">
        <f t="shared" si="11"/>
        <v>0</v>
      </c>
      <c r="C59" s="70">
        <v>0</v>
      </c>
      <c r="D59" s="19">
        <f t="shared" si="14"/>
        <v>0</v>
      </c>
      <c r="E59" s="70">
        <v>0</v>
      </c>
      <c r="F59" s="19">
        <f t="shared" si="12"/>
        <v>0</v>
      </c>
      <c r="G59" s="46">
        <f t="shared" si="15"/>
        <v>0</v>
      </c>
      <c r="H59" s="47" t="s">
        <v>4</v>
      </c>
      <c r="I59" s="11"/>
      <c r="J59" s="41" t="str">
        <f t="shared" si="13"/>
        <v>i.O.</v>
      </c>
    </row>
    <row r="60" spans="1:12" x14ac:dyDescent="0.2">
      <c r="A60" s="69" t="s">
        <v>52</v>
      </c>
      <c r="B60" s="19">
        <f t="shared" si="11"/>
        <v>0</v>
      </c>
      <c r="C60" s="70">
        <v>0</v>
      </c>
      <c r="D60" s="19">
        <f t="shared" si="14"/>
        <v>0</v>
      </c>
      <c r="E60" s="70">
        <v>0</v>
      </c>
      <c r="F60" s="19">
        <f t="shared" si="12"/>
        <v>0</v>
      </c>
      <c r="G60" s="46">
        <f t="shared" si="15"/>
        <v>0</v>
      </c>
      <c r="H60" s="47" t="s">
        <v>4</v>
      </c>
      <c r="I60" s="11"/>
      <c r="J60" s="41" t="str">
        <f t="shared" si="13"/>
        <v>i.O.</v>
      </c>
    </row>
    <row r="61" spans="1:12" x14ac:dyDescent="0.2">
      <c r="A61" s="71" t="s">
        <v>53</v>
      </c>
      <c r="B61" s="18">
        <f t="shared" si="11"/>
        <v>0</v>
      </c>
      <c r="C61" s="72">
        <f>SUBTOTAL(9,C57:C60)</f>
        <v>0</v>
      </c>
      <c r="D61" s="18">
        <f t="shared" si="14"/>
        <v>0</v>
      </c>
      <c r="E61" s="72">
        <f>SUBTOTAL(9,E57:E60)</f>
        <v>0</v>
      </c>
      <c r="F61" s="18">
        <f t="shared" si="12"/>
        <v>0</v>
      </c>
      <c r="G61" s="72">
        <f>SUBTOTAL(9,G57:G60)</f>
        <v>0</v>
      </c>
      <c r="H61" s="73" t="s">
        <v>4</v>
      </c>
      <c r="I61" s="74"/>
      <c r="J61" s="41" t="str">
        <f t="shared" si="13"/>
        <v>i.O.</v>
      </c>
    </row>
    <row r="62" spans="1:12" x14ac:dyDescent="0.2">
      <c r="A62" s="75" t="s">
        <v>54</v>
      </c>
      <c r="B62" s="18">
        <f t="shared" si="11"/>
        <v>0</v>
      </c>
      <c r="C62" s="76">
        <f>SUBTOTAL(9,C55:C61)</f>
        <v>0</v>
      </c>
      <c r="D62" s="18">
        <f t="shared" si="14"/>
        <v>0</v>
      </c>
      <c r="E62" s="76">
        <f>SUBTOTAL(9,E55:E61)</f>
        <v>0</v>
      </c>
      <c r="F62" s="18">
        <f t="shared" si="12"/>
        <v>0</v>
      </c>
      <c r="G62" s="76">
        <f>SUBTOTAL(9,G55:G61)</f>
        <v>0</v>
      </c>
      <c r="H62" s="73" t="s">
        <v>4</v>
      </c>
      <c r="I62" s="74"/>
      <c r="J62" s="41" t="str">
        <f t="shared" si="13"/>
        <v>i.O.</v>
      </c>
    </row>
    <row r="63" spans="1:12" ht="24" x14ac:dyDescent="0.2">
      <c r="A63" s="68" t="s">
        <v>76</v>
      </c>
      <c r="B63" s="19">
        <f t="shared" ref="B63:B70" si="16">IF(C$70=0,0,C63/C$70)</f>
        <v>0</v>
      </c>
      <c r="C63" s="8">
        <v>0</v>
      </c>
      <c r="D63" s="19">
        <f t="shared" ref="D63:D70" si="17">IF(E63=0,0,E63/E$70)</f>
        <v>0</v>
      </c>
      <c r="E63" s="8">
        <v>0</v>
      </c>
      <c r="F63" s="19">
        <f t="shared" ref="F63:F70" si="18">IF(G63=0,0,G63/G$70)</f>
        <v>0</v>
      </c>
      <c r="G63" s="46">
        <f t="shared" ref="G63:G68" si="19">IF(I63="nicht zuscheidbar",0,C63-E63)</f>
        <v>0</v>
      </c>
      <c r="H63" s="47" t="s">
        <v>4</v>
      </c>
      <c r="I63" s="11" t="s">
        <v>33</v>
      </c>
      <c r="J63" s="41" t="str">
        <f t="shared" si="13"/>
        <v>i.O.</v>
      </c>
    </row>
    <row r="64" spans="1:12" x14ac:dyDescent="0.2">
      <c r="A64" s="69" t="s">
        <v>34</v>
      </c>
      <c r="B64" s="19">
        <f t="shared" si="16"/>
        <v>0</v>
      </c>
      <c r="C64" s="8">
        <v>0</v>
      </c>
      <c r="D64" s="19">
        <f t="shared" si="17"/>
        <v>0</v>
      </c>
      <c r="E64" s="8">
        <v>0</v>
      </c>
      <c r="F64" s="19">
        <f t="shared" si="18"/>
        <v>0</v>
      </c>
      <c r="G64" s="46">
        <f t="shared" si="19"/>
        <v>0</v>
      </c>
      <c r="H64" s="47" t="s">
        <v>4</v>
      </c>
      <c r="I64" s="11" t="s">
        <v>33</v>
      </c>
      <c r="J64" s="41" t="str">
        <f t="shared" si="13"/>
        <v>i.O.</v>
      </c>
    </row>
    <row r="65" spans="1:10" x14ac:dyDescent="0.2">
      <c r="A65" s="69" t="s">
        <v>34</v>
      </c>
      <c r="B65" s="19">
        <f t="shared" si="16"/>
        <v>0</v>
      </c>
      <c r="C65" s="77">
        <v>0</v>
      </c>
      <c r="D65" s="19">
        <f t="shared" si="17"/>
        <v>0</v>
      </c>
      <c r="E65" s="8">
        <v>0</v>
      </c>
      <c r="F65" s="19">
        <f t="shared" si="18"/>
        <v>0</v>
      </c>
      <c r="G65" s="46">
        <f t="shared" si="19"/>
        <v>0</v>
      </c>
      <c r="H65" s="47" t="s">
        <v>4</v>
      </c>
      <c r="I65" s="11" t="s">
        <v>33</v>
      </c>
      <c r="J65" s="41" t="str">
        <f t="shared" si="13"/>
        <v>i.O.</v>
      </c>
    </row>
    <row r="66" spans="1:10" x14ac:dyDescent="0.2">
      <c r="A66" s="69" t="s">
        <v>34</v>
      </c>
      <c r="B66" s="19">
        <f t="shared" si="16"/>
        <v>0</v>
      </c>
      <c r="C66" s="77">
        <v>0</v>
      </c>
      <c r="D66" s="19">
        <f t="shared" si="17"/>
        <v>0</v>
      </c>
      <c r="E66" s="8">
        <v>0</v>
      </c>
      <c r="F66" s="19">
        <f t="shared" si="18"/>
        <v>0</v>
      </c>
      <c r="G66" s="46">
        <f t="shared" si="19"/>
        <v>0</v>
      </c>
      <c r="H66" s="47" t="s">
        <v>4</v>
      </c>
      <c r="I66" s="11" t="s">
        <v>33</v>
      </c>
      <c r="J66" s="41" t="str">
        <f t="shared" si="13"/>
        <v>i.O.</v>
      </c>
    </row>
    <row r="67" spans="1:10" x14ac:dyDescent="0.2">
      <c r="A67" s="69" t="s">
        <v>34</v>
      </c>
      <c r="B67" s="19">
        <f t="shared" si="16"/>
        <v>0</v>
      </c>
      <c r="C67" s="77">
        <v>0</v>
      </c>
      <c r="D67" s="19">
        <f t="shared" si="17"/>
        <v>0</v>
      </c>
      <c r="E67" s="8">
        <v>0</v>
      </c>
      <c r="F67" s="19">
        <f t="shared" si="18"/>
        <v>0</v>
      </c>
      <c r="G67" s="46">
        <f t="shared" si="19"/>
        <v>0</v>
      </c>
      <c r="H67" s="47" t="s">
        <v>4</v>
      </c>
      <c r="I67" s="11" t="s">
        <v>33</v>
      </c>
      <c r="J67" s="41" t="str">
        <f t="shared" si="13"/>
        <v>i.O.</v>
      </c>
    </row>
    <row r="68" spans="1:10" x14ac:dyDescent="0.2">
      <c r="A68" s="69" t="s">
        <v>34</v>
      </c>
      <c r="B68" s="19">
        <f t="shared" si="16"/>
        <v>0</v>
      </c>
      <c r="C68" s="78">
        <v>0</v>
      </c>
      <c r="D68" s="19">
        <f t="shared" si="17"/>
        <v>0</v>
      </c>
      <c r="E68" s="8">
        <v>0</v>
      </c>
      <c r="F68" s="19">
        <f t="shared" si="18"/>
        <v>0</v>
      </c>
      <c r="G68" s="46">
        <f t="shared" si="19"/>
        <v>0</v>
      </c>
      <c r="H68" s="47" t="s">
        <v>4</v>
      </c>
      <c r="I68" s="11" t="s">
        <v>33</v>
      </c>
      <c r="J68" s="41" t="str">
        <f t="shared" si="13"/>
        <v>i.O.</v>
      </c>
    </row>
    <row r="69" spans="1:10" x14ac:dyDescent="0.2">
      <c r="A69" s="79" t="s">
        <v>55</v>
      </c>
      <c r="B69" s="18">
        <f t="shared" si="16"/>
        <v>0</v>
      </c>
      <c r="C69" s="72">
        <f>SUBTOTAL(9,C64:C68)</f>
        <v>0</v>
      </c>
      <c r="D69" s="18">
        <f t="shared" si="17"/>
        <v>0</v>
      </c>
      <c r="E69" s="72">
        <f>SUBTOTAL(9,E64:E68)</f>
        <v>0</v>
      </c>
      <c r="F69" s="18">
        <f t="shared" si="18"/>
        <v>0</v>
      </c>
      <c r="G69" s="72">
        <f>SUBTOTAL(9,G64:G68)</f>
        <v>0</v>
      </c>
      <c r="H69" s="73" t="s">
        <v>4</v>
      </c>
      <c r="I69" s="74"/>
      <c r="J69" s="41" t="str">
        <f t="shared" si="13"/>
        <v>i.O.</v>
      </c>
    </row>
    <row r="70" spans="1:10" x14ac:dyDescent="0.2">
      <c r="A70" s="80" t="s">
        <v>56</v>
      </c>
      <c r="B70" s="18">
        <f t="shared" si="16"/>
        <v>0</v>
      </c>
      <c r="C70" s="76">
        <f>SUBTOTAL(9,C63:C69)</f>
        <v>0</v>
      </c>
      <c r="D70" s="18">
        <f t="shared" si="17"/>
        <v>0</v>
      </c>
      <c r="E70" s="76">
        <f>SUBTOTAL(9,E63:E69)</f>
        <v>0</v>
      </c>
      <c r="F70" s="18">
        <f t="shared" si="18"/>
        <v>0</v>
      </c>
      <c r="G70" s="76">
        <f>SUBTOTAL(9,G63:G69)</f>
        <v>0</v>
      </c>
      <c r="H70" s="73" t="s">
        <v>4</v>
      </c>
      <c r="I70" s="74"/>
      <c r="J70" s="41" t="str">
        <f t="shared" si="13"/>
        <v>i.O.</v>
      </c>
    </row>
    <row r="71" spans="1:10" x14ac:dyDescent="0.2">
      <c r="A71" s="81" t="s">
        <v>35</v>
      </c>
      <c r="B71" s="82"/>
      <c r="C71" s="83">
        <f>SUBTOTAL(9,C55:C70)</f>
        <v>0</v>
      </c>
      <c r="D71" s="83"/>
      <c r="E71" s="83">
        <f>SUBTOTAL(9,E55:E70)</f>
        <v>0</v>
      </c>
      <c r="F71" s="83"/>
      <c r="G71" s="83">
        <f>SUBTOTAL(9,G55:G70)</f>
        <v>0</v>
      </c>
      <c r="H71" s="47" t="s">
        <v>4</v>
      </c>
      <c r="I71" s="13"/>
      <c r="J71" s="41" t="str">
        <f t="shared" si="13"/>
        <v>i.O.</v>
      </c>
    </row>
    <row r="72" spans="1:10" ht="24" x14ac:dyDescent="0.2">
      <c r="A72" s="7" t="s">
        <v>77</v>
      </c>
      <c r="B72" s="57"/>
      <c r="C72" s="8">
        <v>0</v>
      </c>
      <c r="D72" s="46"/>
      <c r="E72" s="8">
        <v>0</v>
      </c>
      <c r="F72" s="46"/>
      <c r="G72" s="46">
        <f>IF(I72="nicht zuscheidbar",0,C72-E72)</f>
        <v>0</v>
      </c>
      <c r="H72" s="47" t="s">
        <v>4</v>
      </c>
      <c r="I72" s="11"/>
      <c r="J72" s="41" t="str">
        <f t="shared" si="13"/>
        <v>i.O.</v>
      </c>
    </row>
    <row r="73" spans="1:10" x14ac:dyDescent="0.2">
      <c r="A73" s="7" t="s">
        <v>79</v>
      </c>
      <c r="B73" s="84"/>
      <c r="C73" s="85">
        <v>0</v>
      </c>
      <c r="D73" s="86"/>
      <c r="E73" s="85">
        <v>0</v>
      </c>
      <c r="F73" s="86"/>
      <c r="G73" s="46">
        <f>IF(I73="nicht zuscheidbar",0,C73-E73)</f>
        <v>0</v>
      </c>
      <c r="H73" s="87" t="s">
        <v>4</v>
      </c>
      <c r="I73" s="88"/>
      <c r="J73" s="41" t="str">
        <f t="shared" si="13"/>
        <v>i.O.</v>
      </c>
    </row>
    <row r="74" spans="1:10" x14ac:dyDescent="0.2">
      <c r="A74" s="7" t="s">
        <v>36</v>
      </c>
      <c r="B74" s="57"/>
      <c r="C74" s="8">
        <v>0</v>
      </c>
      <c r="D74" s="46"/>
      <c r="E74" s="8">
        <v>0</v>
      </c>
      <c r="F74" s="46"/>
      <c r="G74" s="46">
        <f>IF(I74="nicht zuscheidbar",0,C74-E74)</f>
        <v>0</v>
      </c>
      <c r="H74" s="47" t="s">
        <v>4</v>
      </c>
      <c r="I74" s="11"/>
      <c r="J74" s="41" t="str">
        <f t="shared" si="13"/>
        <v>i.O.</v>
      </c>
    </row>
    <row r="75" spans="1:10" x14ac:dyDescent="0.2">
      <c r="A75" s="7" t="s">
        <v>3</v>
      </c>
      <c r="B75" s="57"/>
      <c r="C75" s="8">
        <v>0</v>
      </c>
      <c r="D75" s="46"/>
      <c r="E75" s="8">
        <v>0</v>
      </c>
      <c r="F75" s="46"/>
      <c r="G75" s="46">
        <f>IF(I75="nicht zuscheidbar",0,C75-E75)</f>
        <v>0</v>
      </c>
      <c r="H75" s="47" t="s">
        <v>4</v>
      </c>
      <c r="I75" s="11"/>
      <c r="J75" s="41" t="str">
        <f t="shared" si="13"/>
        <v>i.O.</v>
      </c>
    </row>
    <row r="76" spans="1:10" x14ac:dyDescent="0.2">
      <c r="A76" s="7" t="s">
        <v>3</v>
      </c>
      <c r="B76" s="57"/>
      <c r="C76" s="8">
        <v>0</v>
      </c>
      <c r="D76" s="46"/>
      <c r="E76" s="8">
        <v>0</v>
      </c>
      <c r="F76" s="46"/>
      <c r="G76" s="46">
        <f>IF(I76="nicht zuscheidbar",0,C76-E76)</f>
        <v>0</v>
      </c>
      <c r="H76" s="47" t="s">
        <v>4</v>
      </c>
      <c r="I76" s="11"/>
      <c r="J76" s="41" t="str">
        <f t="shared" si="13"/>
        <v>i.O.</v>
      </c>
    </row>
    <row r="77" spans="1:10" x14ac:dyDescent="0.2">
      <c r="A77" s="7" t="s">
        <v>3</v>
      </c>
      <c r="B77" s="57"/>
      <c r="C77" s="8">
        <v>0</v>
      </c>
      <c r="D77" s="46"/>
      <c r="E77" s="8">
        <v>0</v>
      </c>
      <c r="F77" s="46"/>
      <c r="G77" s="46">
        <v>0</v>
      </c>
      <c r="H77" s="47">
        <v>0</v>
      </c>
      <c r="I77" s="11"/>
      <c r="J77" s="41" t="str">
        <f t="shared" ref="J77:J80" si="20">IF(C77-E77-G77-H77=0,"i.O.","FEHLER")</f>
        <v>i.O.</v>
      </c>
    </row>
    <row r="78" spans="1:10" x14ac:dyDescent="0.2">
      <c r="A78" s="7" t="s">
        <v>3</v>
      </c>
      <c r="B78" s="57"/>
      <c r="C78" s="8">
        <v>0</v>
      </c>
      <c r="D78" s="46"/>
      <c r="E78" s="8">
        <v>0</v>
      </c>
      <c r="F78" s="46"/>
      <c r="G78" s="46">
        <v>0</v>
      </c>
      <c r="H78" s="47">
        <v>0</v>
      </c>
      <c r="I78" s="11"/>
      <c r="J78" s="41" t="str">
        <f t="shared" si="20"/>
        <v>i.O.</v>
      </c>
    </row>
    <row r="79" spans="1:10" x14ac:dyDescent="0.2">
      <c r="A79" s="7" t="s">
        <v>3</v>
      </c>
      <c r="B79" s="57"/>
      <c r="C79" s="8">
        <v>0</v>
      </c>
      <c r="D79" s="46"/>
      <c r="E79" s="8">
        <v>0</v>
      </c>
      <c r="F79" s="46"/>
      <c r="G79" s="46">
        <v>0</v>
      </c>
      <c r="H79" s="47">
        <v>0</v>
      </c>
      <c r="I79" s="11"/>
      <c r="J79" s="41" t="str">
        <f t="shared" si="20"/>
        <v>i.O.</v>
      </c>
    </row>
    <row r="80" spans="1:10" ht="24" x14ac:dyDescent="0.2">
      <c r="A80" s="51" t="s">
        <v>80</v>
      </c>
      <c r="B80" s="52"/>
      <c r="C80" s="53">
        <f>SUBTOTAL(9,C55:C79)</f>
        <v>0</v>
      </c>
      <c r="D80" s="53"/>
      <c r="E80" s="53">
        <f>SUBTOTAL(9,E55:E79)</f>
        <v>0</v>
      </c>
      <c r="F80" s="53"/>
      <c r="G80" s="53">
        <f>SUBTOTAL(9,G55:G79)</f>
        <v>0</v>
      </c>
      <c r="H80" s="53">
        <f>SUBTOTAL(9,H55:H79)</f>
        <v>0</v>
      </c>
      <c r="I80" s="11"/>
      <c r="J80" s="41" t="str">
        <f t="shared" si="20"/>
        <v>i.O.</v>
      </c>
    </row>
    <row r="81" spans="1:17" x14ac:dyDescent="0.2">
      <c r="A81" s="51"/>
      <c r="B81" s="52"/>
      <c r="C81" s="53"/>
      <c r="D81" s="53"/>
      <c r="E81" s="46"/>
      <c r="F81" s="46"/>
      <c r="G81" s="46"/>
      <c r="H81" s="46"/>
      <c r="I81" s="11"/>
      <c r="J81" s="41" t="str">
        <f t="shared" si="13"/>
        <v>i.O.</v>
      </c>
    </row>
    <row r="82" spans="1:17" x14ac:dyDescent="0.2">
      <c r="A82" s="48" t="s">
        <v>81</v>
      </c>
      <c r="B82" s="49"/>
      <c r="C82" s="50">
        <f>SUBTOTAL(9,C43:C80)</f>
        <v>0</v>
      </c>
      <c r="D82" s="50"/>
      <c r="E82" s="50">
        <f>SUBTOTAL(9,E43:E80)</f>
        <v>0</v>
      </c>
      <c r="F82" s="50"/>
      <c r="G82" s="50">
        <f>SUBTOTAL(9,G43:G80)</f>
        <v>0</v>
      </c>
      <c r="H82" s="50">
        <f>SUBTOTAL(9,H43:H80)</f>
        <v>0</v>
      </c>
      <c r="I82" s="22"/>
      <c r="J82" s="41" t="str">
        <f t="shared" ref="J82" si="21">IF(C82-E82-G82-H82=0,"i.O.","FEHLER")</f>
        <v>i.O.</v>
      </c>
    </row>
    <row r="83" spans="1:17" x14ac:dyDescent="0.2">
      <c r="A83" s="51"/>
      <c r="B83" s="52"/>
      <c r="C83" s="53"/>
      <c r="D83" s="53"/>
      <c r="E83" s="46"/>
      <c r="F83" s="46"/>
      <c r="G83" s="46"/>
      <c r="H83" s="46"/>
      <c r="I83" s="11"/>
      <c r="J83" s="41"/>
    </row>
    <row r="84" spans="1:17" x14ac:dyDescent="0.2">
      <c r="A84" s="48" t="s">
        <v>82</v>
      </c>
      <c r="B84" s="49"/>
      <c r="C84" s="50"/>
      <c r="D84" s="50"/>
      <c r="E84" s="54"/>
      <c r="F84" s="54"/>
      <c r="G84" s="54"/>
      <c r="H84" s="54"/>
      <c r="I84" s="22"/>
      <c r="J84" s="41"/>
    </row>
    <row r="85" spans="1:17" ht="24" x14ac:dyDescent="0.2">
      <c r="A85" s="9" t="s">
        <v>37</v>
      </c>
      <c r="B85" s="57"/>
      <c r="C85" s="10">
        <v>0</v>
      </c>
      <c r="D85" s="89"/>
      <c r="E85" s="31">
        <v>0</v>
      </c>
      <c r="F85" s="90"/>
      <c r="G85" s="53">
        <v>0</v>
      </c>
      <c r="H85" s="53">
        <v>0</v>
      </c>
      <c r="I85" s="11" t="s">
        <v>61</v>
      </c>
      <c r="J85" s="41" t="str">
        <f>IF(C85-E85-G85-H85=0,"i.O.","FEHLER")</f>
        <v>i.O.</v>
      </c>
    </row>
    <row r="86" spans="1:17" x14ac:dyDescent="0.2">
      <c r="A86" s="7"/>
      <c r="B86" s="57"/>
      <c r="C86" s="8"/>
      <c r="D86" s="46"/>
      <c r="E86" s="8"/>
      <c r="F86" s="46"/>
      <c r="G86" s="46"/>
      <c r="H86" s="46"/>
      <c r="I86" s="11"/>
      <c r="J86" s="41" t="str">
        <f t="shared" ref="J86:J93" si="22">IF(C86-E86-G86-H86=0,"i.O.","FEHLER")</f>
        <v>i.O.</v>
      </c>
    </row>
    <row r="87" spans="1:17" x14ac:dyDescent="0.2">
      <c r="A87" s="7" t="s">
        <v>38</v>
      </c>
      <c r="B87" s="57"/>
      <c r="C87" s="8">
        <v>0</v>
      </c>
      <c r="D87" s="46"/>
      <c r="E87" s="8">
        <v>0</v>
      </c>
      <c r="F87" s="46"/>
      <c r="G87" s="46">
        <v>0</v>
      </c>
      <c r="H87" s="46">
        <f t="shared" ref="H87:H93" si="23">(E87+G87-C87)*-1</f>
        <v>0</v>
      </c>
      <c r="I87" s="11"/>
      <c r="J87" s="41" t="str">
        <f t="shared" si="22"/>
        <v>i.O.</v>
      </c>
    </row>
    <row r="88" spans="1:17" x14ac:dyDescent="0.2">
      <c r="A88" s="7" t="s">
        <v>39</v>
      </c>
      <c r="B88" s="57"/>
      <c r="C88" s="8">
        <v>0</v>
      </c>
      <c r="D88" s="46"/>
      <c r="E88" s="8">
        <v>0</v>
      </c>
      <c r="F88" s="46"/>
      <c r="G88" s="46">
        <v>0</v>
      </c>
      <c r="H88" s="46">
        <f t="shared" si="23"/>
        <v>0</v>
      </c>
      <c r="I88" s="11"/>
      <c r="J88" s="41" t="str">
        <f t="shared" si="22"/>
        <v>i.O.</v>
      </c>
    </row>
    <row r="89" spans="1:17" x14ac:dyDescent="0.2">
      <c r="A89" s="7" t="s">
        <v>2</v>
      </c>
      <c r="B89" s="57"/>
      <c r="C89" s="8">
        <v>0</v>
      </c>
      <c r="D89" s="46"/>
      <c r="E89" s="8">
        <v>0</v>
      </c>
      <c r="F89" s="46"/>
      <c r="G89" s="46">
        <v>0</v>
      </c>
      <c r="H89" s="46">
        <f t="shared" si="23"/>
        <v>0</v>
      </c>
      <c r="I89" s="11"/>
      <c r="J89" s="41" t="str">
        <f t="shared" si="22"/>
        <v>i.O.</v>
      </c>
    </row>
    <row r="90" spans="1:17" x14ac:dyDescent="0.2">
      <c r="A90" s="7" t="s">
        <v>2</v>
      </c>
      <c r="B90" s="57"/>
      <c r="C90" s="8">
        <v>0</v>
      </c>
      <c r="D90" s="46"/>
      <c r="E90" s="8">
        <v>0</v>
      </c>
      <c r="F90" s="46"/>
      <c r="G90" s="46">
        <v>0</v>
      </c>
      <c r="H90" s="46">
        <f t="shared" si="23"/>
        <v>0</v>
      </c>
      <c r="I90" s="11"/>
      <c r="J90" s="41" t="str">
        <f t="shared" si="22"/>
        <v>i.O.</v>
      </c>
    </row>
    <row r="91" spans="1:17" x14ac:dyDescent="0.2">
      <c r="A91" s="7" t="s">
        <v>2</v>
      </c>
      <c r="B91" s="57"/>
      <c r="C91" s="8">
        <v>0</v>
      </c>
      <c r="D91" s="46"/>
      <c r="E91" s="8">
        <v>0</v>
      </c>
      <c r="F91" s="46"/>
      <c r="G91" s="46">
        <v>0</v>
      </c>
      <c r="H91" s="46">
        <f t="shared" si="23"/>
        <v>0</v>
      </c>
      <c r="I91" s="11"/>
      <c r="J91" s="41" t="str">
        <f t="shared" si="22"/>
        <v>i.O.</v>
      </c>
    </row>
    <row r="92" spans="1:17" x14ac:dyDescent="0.2">
      <c r="A92" s="7" t="s">
        <v>2</v>
      </c>
      <c r="B92" s="57"/>
      <c r="C92" s="8">
        <v>0</v>
      </c>
      <c r="D92" s="46"/>
      <c r="E92" s="8">
        <v>0</v>
      </c>
      <c r="F92" s="46"/>
      <c r="G92" s="46">
        <v>0</v>
      </c>
      <c r="H92" s="46">
        <f t="shared" si="23"/>
        <v>0</v>
      </c>
      <c r="I92" s="11"/>
      <c r="J92" s="41" t="str">
        <f t="shared" si="22"/>
        <v>i.O.</v>
      </c>
    </row>
    <row r="93" spans="1:17" x14ac:dyDescent="0.2">
      <c r="A93" s="7" t="s">
        <v>2</v>
      </c>
      <c r="B93" s="57"/>
      <c r="C93" s="8">
        <v>0</v>
      </c>
      <c r="D93" s="46"/>
      <c r="E93" s="8">
        <v>0</v>
      </c>
      <c r="F93" s="46"/>
      <c r="G93" s="46">
        <v>0</v>
      </c>
      <c r="H93" s="46">
        <f t="shared" si="23"/>
        <v>0</v>
      </c>
      <c r="I93" s="11"/>
      <c r="J93" s="41" t="str">
        <f t="shared" si="22"/>
        <v>i.O.</v>
      </c>
    </row>
    <row r="94" spans="1:17" x14ac:dyDescent="0.2">
      <c r="A94" s="7" t="s">
        <v>58</v>
      </c>
      <c r="B94" s="57"/>
      <c r="C94" s="8">
        <v>0</v>
      </c>
      <c r="D94" s="46"/>
      <c r="E94" s="8">
        <f>C94</f>
        <v>0</v>
      </c>
      <c r="F94" s="46"/>
      <c r="G94" s="47" t="s">
        <v>4</v>
      </c>
      <c r="H94" s="47" t="s">
        <v>4</v>
      </c>
      <c r="I94" s="11"/>
      <c r="J94" s="41" t="str">
        <f>IF(C94-E94=0,"i.O.","FEHLER")</f>
        <v>i.O.</v>
      </c>
    </row>
    <row r="95" spans="1:17" x14ac:dyDescent="0.2">
      <c r="A95" s="7" t="s">
        <v>57</v>
      </c>
      <c r="B95" s="57"/>
      <c r="C95" s="8">
        <v>0</v>
      </c>
      <c r="D95" s="46"/>
      <c r="E95" s="47" t="s">
        <v>4</v>
      </c>
      <c r="F95" s="46"/>
      <c r="G95" s="46">
        <f>C95</f>
        <v>0</v>
      </c>
      <c r="H95" s="47" t="s">
        <v>4</v>
      </c>
      <c r="I95" s="11"/>
      <c r="J95" s="41" t="str">
        <f>IF(C95-G95=0,"i.O.","FEHLER")</f>
        <v>i.O.</v>
      </c>
    </row>
    <row r="96" spans="1:17" x14ac:dyDescent="0.2">
      <c r="A96" s="51" t="s">
        <v>40</v>
      </c>
      <c r="B96" s="57"/>
      <c r="C96" s="91">
        <f>SUBTOTAL(9,C87:C95)</f>
        <v>0</v>
      </c>
      <c r="D96" s="91"/>
      <c r="E96" s="30">
        <f>SUBTOTAL(9,E87:E95)</f>
        <v>0</v>
      </c>
      <c r="F96" s="91"/>
      <c r="G96" s="91">
        <f>SUBTOTAL(9,G87:G95)</f>
        <v>0</v>
      </c>
      <c r="H96" s="91">
        <f>(SUBTOTAL(9,H87:H95))</f>
        <v>0</v>
      </c>
      <c r="I96" s="11"/>
      <c r="J96" s="41" t="str">
        <f t="shared" ref="J96" si="24">IF(C96-E96-G96-H96=0,"i.O.","FEHLER")</f>
        <v>i.O.</v>
      </c>
      <c r="K96" s="29"/>
      <c r="L96" s="29"/>
      <c r="M96" s="29"/>
      <c r="N96" s="29"/>
      <c r="O96" s="29"/>
      <c r="P96" s="29"/>
      <c r="Q96" s="29"/>
    </row>
    <row r="97" spans="1:12" ht="24" x14ac:dyDescent="0.2">
      <c r="A97" s="7" t="s">
        <v>83</v>
      </c>
      <c r="B97" s="57"/>
      <c r="C97" s="8">
        <v>0</v>
      </c>
      <c r="D97" s="46"/>
      <c r="E97" s="8">
        <v>0</v>
      </c>
      <c r="F97" s="46"/>
      <c r="G97" s="46">
        <f>IF(I97="nicht zuscheidbar",0,C97-E97)</f>
        <v>0</v>
      </c>
      <c r="H97" s="47" t="s">
        <v>4</v>
      </c>
      <c r="I97" s="11"/>
      <c r="J97" s="41" t="str">
        <f t="shared" ref="J97:J98" si="25">IF(C97-E97-G97=0,"i.O.","FEHLER")</f>
        <v>i.O.</v>
      </c>
    </row>
    <row r="98" spans="1:12" x14ac:dyDescent="0.2">
      <c r="A98" s="7" t="s">
        <v>60</v>
      </c>
      <c r="B98" s="57"/>
      <c r="C98" s="8">
        <v>0</v>
      </c>
      <c r="D98" s="46"/>
      <c r="E98" s="8">
        <v>0</v>
      </c>
      <c r="F98" s="46"/>
      <c r="G98" s="46">
        <f>IF(I98="nicht zuscheidbar",0,C98-E98)</f>
        <v>0</v>
      </c>
      <c r="H98" s="47" t="s">
        <v>4</v>
      </c>
      <c r="I98" s="11"/>
      <c r="J98" s="41" t="str">
        <f t="shared" si="25"/>
        <v>i.O.</v>
      </c>
    </row>
    <row r="99" spans="1:12" x14ac:dyDescent="0.2">
      <c r="A99" s="51"/>
      <c r="B99" s="52"/>
      <c r="C99" s="53"/>
      <c r="D99" s="53"/>
      <c r="E99" s="46"/>
      <c r="F99" s="46"/>
      <c r="G99" s="46"/>
      <c r="H99" s="46"/>
      <c r="I99" s="11"/>
      <c r="J99" s="41"/>
    </row>
    <row r="100" spans="1:12" x14ac:dyDescent="0.2">
      <c r="A100" s="92" t="s">
        <v>84</v>
      </c>
      <c r="B100" s="93"/>
      <c r="C100" s="94">
        <f>SUBTOTAL(9,C85:C98)</f>
        <v>0</v>
      </c>
      <c r="D100" s="94"/>
      <c r="E100" s="94">
        <f>SUBTOTAL(9,E85:E98)</f>
        <v>0</v>
      </c>
      <c r="F100" s="94"/>
      <c r="G100" s="94">
        <f>SUBTOTAL(9,G85:G98)</f>
        <v>0</v>
      </c>
      <c r="H100" s="94">
        <f>(E100+G100-C100)*-1</f>
        <v>0</v>
      </c>
      <c r="I100" s="16"/>
      <c r="J100" s="41" t="str">
        <f t="shared" ref="J100" si="26">IF(C100-E100-G100-H100=0,"i.O.","FEHLER")</f>
        <v>i.O.</v>
      </c>
    </row>
    <row r="101" spans="1:12" x14ac:dyDescent="0.2">
      <c r="A101" s="51"/>
      <c r="B101" s="52"/>
      <c r="C101" s="3">
        <f>IF(C$100=0,0,C100/$C100)</f>
        <v>0</v>
      </c>
      <c r="D101" s="3"/>
      <c r="E101" s="3">
        <f>IF(E$100=0,0,E100/$C100)</f>
        <v>0</v>
      </c>
      <c r="F101" s="3"/>
      <c r="G101" s="3">
        <f>IF(G$100=0,0,G100/$C100)</f>
        <v>0</v>
      </c>
      <c r="H101" s="3">
        <f>IF(H$100=0,0,H100/$C100)</f>
        <v>0</v>
      </c>
      <c r="I101" s="11"/>
      <c r="J101" s="41"/>
    </row>
    <row r="102" spans="1:12" x14ac:dyDescent="0.2">
      <c r="A102" s="51" t="s">
        <v>85</v>
      </c>
      <c r="B102" s="52"/>
      <c r="C102" s="53">
        <f>SUBTOTAL(9,C43:C100)</f>
        <v>0</v>
      </c>
      <c r="D102" s="53"/>
      <c r="E102" s="53">
        <f>SUBTOTAL(9,E43:E100)</f>
        <v>0</v>
      </c>
      <c r="F102" s="53"/>
      <c r="G102" s="53">
        <f>SUBTOTAL(9,G43:G100)</f>
        <v>0</v>
      </c>
      <c r="H102" s="53">
        <f>(E102+G102-C102)*-1</f>
        <v>0</v>
      </c>
      <c r="I102" s="11"/>
      <c r="J102" s="41" t="str">
        <f t="shared" ref="J102:J103" si="27">IF(C102-E102-G102-H102=0,"i.O.","FEHLER")</f>
        <v>i.O.</v>
      </c>
    </row>
    <row r="103" spans="1:12" ht="84" x14ac:dyDescent="0.2">
      <c r="A103" s="51" t="s">
        <v>41</v>
      </c>
      <c r="B103" s="95"/>
      <c r="C103" s="4">
        <v>0</v>
      </c>
      <c r="D103" s="4"/>
      <c r="E103" s="25">
        <v>0</v>
      </c>
      <c r="F103" s="26"/>
      <c r="G103" s="25">
        <v>0</v>
      </c>
      <c r="H103" s="25">
        <v>0</v>
      </c>
      <c r="I103" s="28" t="s">
        <v>86</v>
      </c>
      <c r="J103" s="17" t="str">
        <f t="shared" si="27"/>
        <v>i.O.</v>
      </c>
      <c r="L103"/>
    </row>
    <row r="104" spans="1:12" x14ac:dyDescent="0.2">
      <c r="A104" s="56"/>
      <c r="B104" s="95"/>
      <c r="C104" s="96"/>
      <c r="D104" s="96"/>
      <c r="E104" s="96"/>
      <c r="F104" s="96"/>
      <c r="G104" s="96"/>
      <c r="H104" s="96"/>
      <c r="I104" s="14"/>
    </row>
    <row r="105" spans="1:12" x14ac:dyDescent="0.2">
      <c r="A105" s="97"/>
      <c r="B105" s="98"/>
      <c r="C105" s="99"/>
      <c r="D105" s="100"/>
      <c r="E105" s="99"/>
      <c r="F105" s="100"/>
      <c r="G105" s="99"/>
      <c r="H105" s="99"/>
      <c r="I105" s="15"/>
    </row>
    <row r="106" spans="1:12" x14ac:dyDescent="0.2">
      <c r="A106" s="101"/>
      <c r="B106" s="101"/>
      <c r="C106" s="6">
        <f>IF(C$102=0,0,C102/$C$102)</f>
        <v>0</v>
      </c>
      <c r="E106" s="6">
        <f>IF(E$102=0,0,E102/$C$102)</f>
        <v>0</v>
      </c>
      <c r="G106" s="6">
        <f>IF(G$102=0,0,G102/$C$102)</f>
        <v>0</v>
      </c>
      <c r="H106" s="6">
        <f>IF(H$102=0,0,H102/$C$102)</f>
        <v>0</v>
      </c>
      <c r="I106" s="101"/>
    </row>
    <row r="107" spans="1:12" x14ac:dyDescent="0.2">
      <c r="A107" s="102" t="s">
        <v>42</v>
      </c>
      <c r="B107" s="103"/>
      <c r="C107" s="32">
        <f>C102-C38+C103</f>
        <v>0</v>
      </c>
      <c r="D107" s="33"/>
      <c r="E107" s="32">
        <f>E102-E38+E103</f>
        <v>0</v>
      </c>
      <c r="F107" s="33"/>
      <c r="G107" s="32">
        <f>G102-G38+G103</f>
        <v>0</v>
      </c>
      <c r="H107" s="32">
        <f>H102-H38+H103</f>
        <v>0</v>
      </c>
      <c r="I107" s="103"/>
      <c r="J107" s="34" t="str">
        <f>IF(C107-E107-G107-H107=0,"i.O.","FEHLER")</f>
        <v>i.O.</v>
      </c>
    </row>
  </sheetData>
  <pageMargins left="0.31496062992125984" right="0.23622047244094491" top="0.43307086614173229" bottom="0.43307086614173229" header="0.23622047244094491" footer="0.15748031496062992"/>
  <pageSetup paperSize="9" scale="65" fitToHeight="2" orientation="portrait" r:id="rId1"/>
  <headerFooter>
    <oddHeader>&amp;C&amp;F: &amp;A</oddHeader>
    <oddFooter>&amp;C&amp;P von &amp;N</oddFooter>
  </headerFooter>
  <rowBreaks count="1" manualBreakCount="1">
    <brk id="40"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text="beilage_schreiben_BAV_bilanztrennung "/>
    <f:field ref="objsubject" par="" text=""/>
    <f:field ref="objcreatedby" par="" text="Lehmann, Sandra (BAV - les)"/>
    <f:field ref="objcreatedat" par="" text="12.12.2014 09:25:36"/>
    <f:field ref="objchangedby" par="" text="Lehmann, Sandra (BAV - les)"/>
    <f:field ref="objmodifiedat" par="" text="18.12.2014 08:19:18"/>
    <f:field ref="doc_FSCFOLIO_1_1001_FieldDocumentNumber" par="" text=""/>
    <f:field ref="doc_FSCFOLIO_1_1001_FieldSubject" par="" text=""/>
    <f:field ref="FSCFOLIO_1_1001_FieldCurrentUser" par="" text="Markus Frei"/>
    <f:field ref="CCAPRECONFIG_15_1001_Objektname" par="" text="beilage_schreiben_BAV_bilanztrennung "/>
    <f:field ref="CHPRECONFIG_1_1001_Objektname" par="" text="beilage_schreiben_BAV_bilanztrennung "/>
  </f:record>
  <f:record inx="1" ref="">
    <f:field ref="CCAPRECONFIG_15_1001_Anrede" par="" text=""/>
    <f:field ref="CCAPRECONFIG_15_1001_Anrede_Briefkopf" par="" text=""/>
    <f:field ref="CCAPRECONFIG_15_1001_Geschlecht_Anrede" par="" text=""/>
    <f:field ref="CCAPRECONFIG_15_1001_Titel" par="" text=""/>
    <f:field ref="CCAPRECONFIG_15_1001_Nachgestellter_Titel" par="" text=""/>
    <f:field ref="CCAPRECONFIG_15_1001_Vorname" par="" text=""/>
    <f:field ref="CCAPRECONFIG_15_1001_Nachname" par="" text=""/>
    <f:field ref="CCAPRECONFIG_15_1001_zH" par="" text=""/>
    <f:field ref="CCAPRECONFIG_15_1001_Geschlecht" par="" text=""/>
    <f:field ref="CCAPRECONFIG_15_1001_Strasse" par="" text=""/>
    <f:field ref="CCAPRECONFIG_15_1001_Hausnummer" par="" text=""/>
    <f:field ref="CCAPRECONFIG_15_1001_Stiege"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Versandart" par="" text="B-Post"/>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BAVCFG_15_1700_Adresse1" par="" text=""/>
    <f:field ref="BAVCFG_15_1700_Firma" par="" text=""/>
    <f:field ref="BAVCFG_15_1700_ZustellungAm" par="" text=""/>
    <f:field ref="BAVCFG_15_1700_ForeignNumber" par="" text=""/>
    <f:field ref="BAVCFG_15_1700_AnredePartner" par="" text=""/>
    <f:field ref="BAVCFG_15_1700_Anrede_Adresse" par="" text=""/>
    <f:field ref="BAVCFG_15_1700_Zusatzzeile1" par="" text=""/>
    <f:field ref="BAVCFG_15_1700_Zusatzzeile2" par="" text=""/>
    <f:field ref="BAVCFG_15_1700_Strasse2" par=""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en">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HPRECONFIG_1_1001_Anrede" text="Anrede"/>
    <f:field ref="CCAPRECONFIG_15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BAVCFG_15_1700_ForeignNumber" text="Fremdaktenzeichen"/>
    <f:field ref="CCAPRECONFIG_15_1001_Geschlecht" text="Geschlecht"/>
    <f:field ref="CCAPRECONFIG_15_1001_Geschlecht_Anrede" text="Geschlecht_Anrede"/>
    <f:field ref="CCAPRECONFIG_15_1001_Hausnummer" text="Hausnummer"/>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Stiege" text="Stiege"/>
    <f:field ref="CCAPRECONFIG_15_1001_Strasse" text="Strasse"/>
    <f:field ref="CHPRECONFIG_1_1001_Strasse" text="Strasse"/>
    <f:field ref="BAVCFG_15_1700_Strasse2" text="Strasse2"/>
    <f:field ref="BAVCFG_15_1700_Strasse2_AP" text="Strasse2_AP"/>
    <f:field ref="BAVCFG_15_1700_Strasse_AP" text="Strasse_AP"/>
    <f:field ref="CHPRECONFIG_1_1001_Titel" text="Titel"/>
    <f:field ref="CCAPRECONFIG_15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Formulaire séparation bilan</vt:lpstr>
      <vt:lpstr>'Formulaire séparation bilan'!Druckbereich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Pierre-Yves Rognon</dc:creator>
  <cp:lastModifiedBy>Jansen Theresa BAV</cp:lastModifiedBy>
  <cp:lastPrinted>2014-12-17T07:37:21Z</cp:lastPrinted>
  <dcterms:created xsi:type="dcterms:W3CDTF">2014-11-26T08:57:24Z</dcterms:created>
  <dcterms:modified xsi:type="dcterms:W3CDTF">2025-01-17T07:54:43Z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VTEMPL@102.1950:Amtstitel">
    <vt:lpwstr>Abteilung Finanzierung</vt:lpwstr>
  </property>
  <property fmtid="{D5CDD505-2E9C-101B-9397-08002B2CF9AE}" pid="3" name="FSC#BAVTEMPL@102.1950:AssignmentName">
    <vt:lpwstr/>
  </property>
  <property fmtid="{D5CDD505-2E9C-101B-9397-08002B2CF9AE}" pid="4" name="FSC#BAVTEMPL@102.1950:BAVShortsign">
    <vt:lpwstr>les</vt:lpwstr>
  </property>
  <property fmtid="{D5CDD505-2E9C-101B-9397-08002B2CF9AE}" pid="5" name="FSC#BAVTEMPL@102.1950:DocumentID">
    <vt:lpwstr/>
  </property>
  <property fmtid="{D5CDD505-2E9C-101B-9397-08002B2CF9AE}" pid="6" name="FSC#BAVTEMPL@102.1950:Dossierref">
    <vt:lpwstr/>
  </property>
  <property fmtid="{D5CDD505-2E9C-101B-9397-08002B2CF9AE}" pid="7" name="FSC#BAVTEMPL@102.1950:EmpfName">
    <vt:lpwstr/>
  </property>
  <property fmtid="{D5CDD505-2E9C-101B-9397-08002B2CF9AE}" pid="8" name="FSC#BAVTEMPL@102.1950:EmpfName_AP">
    <vt:lpwstr/>
  </property>
  <property fmtid="{D5CDD505-2E9C-101B-9397-08002B2CF9AE}" pid="9" name="FSC#BAVTEMPL@102.1950:EmpfOrt">
    <vt:lpwstr/>
  </property>
  <property fmtid="{D5CDD505-2E9C-101B-9397-08002B2CF9AE}" pid="10" name="FSC#BAVTEMPL@102.1950:EmpfPLZ">
    <vt:lpwstr/>
  </property>
  <property fmtid="{D5CDD505-2E9C-101B-9397-08002B2CF9AE}" pid="11" name="FSC#BAVTEMPL@102.1950:EmpfStrasse">
    <vt:lpwstr/>
  </property>
  <property fmtid="{D5CDD505-2E9C-101B-9397-08002B2CF9AE}" pid="12" name="FSC#BAVTEMPL@102.1950:EmpfOrt_AP">
    <vt:lpwstr/>
  </property>
  <property fmtid="{D5CDD505-2E9C-101B-9397-08002B2CF9AE}" pid="13" name="FSC#BAVTEMPL@102.1950:EmpfPLZ_AP">
    <vt:lpwstr/>
  </property>
  <property fmtid="{D5CDD505-2E9C-101B-9397-08002B2CF9AE}" pid="14" name="FSC#BAVTEMPL@102.1950:EmpfStrasse_AP">
    <vt:lpwstr/>
  </property>
  <property fmtid="{D5CDD505-2E9C-101B-9397-08002B2CF9AE}" pid="15" name="FSC#BAVTEMPL@102.1950:FileRespEmail">
    <vt:lpwstr>sandra.lehmann@bav.admin.ch</vt:lpwstr>
  </property>
  <property fmtid="{D5CDD505-2E9C-101B-9397-08002B2CF9AE}" pid="16" name="FSC#BAVTEMPL@102.1950:FileRespFax">
    <vt:lpwstr>+41 58 462 59 87</vt:lpwstr>
  </property>
  <property fmtid="{D5CDD505-2E9C-101B-9397-08002B2CF9AE}" pid="17" name="FSC#BAVTEMPL@102.1950:FileRespHome">
    <vt:lpwstr/>
  </property>
  <property fmtid="{D5CDD505-2E9C-101B-9397-08002B2CF9AE}" pid="18" name="FSC#BAVTEMPL@102.1950:FileResponsible">
    <vt:lpwstr>Sandra Lehmann</vt:lpwstr>
  </property>
  <property fmtid="{D5CDD505-2E9C-101B-9397-08002B2CF9AE}" pid="19" name="FSC#BAVTEMPL@102.1950:FileRespOrg">
    <vt:lpwstr>Personenverkehr (BAV)</vt:lpwstr>
  </property>
  <property fmtid="{D5CDD505-2E9C-101B-9397-08002B2CF9AE}" pid="20" name="FSC#BAVTEMPL@102.1950:FileRespOrgHome">
    <vt:lpwstr/>
  </property>
  <property fmtid="{D5CDD505-2E9C-101B-9397-08002B2CF9AE}" pid="21" name="FSC#BAVTEMPL@102.1950:FileRespOrgStreet">
    <vt:lpwstr/>
  </property>
  <property fmtid="{D5CDD505-2E9C-101B-9397-08002B2CF9AE}" pid="22" name="FSC#BAVTEMPL@102.1950:FileRespOrgZipCode">
    <vt:lpwstr/>
  </property>
  <property fmtid="{D5CDD505-2E9C-101B-9397-08002B2CF9AE}" pid="23" name="FSC#BAVTEMPL@102.1950:FileRespOU">
    <vt:lpwstr>Personenverkehr</vt:lpwstr>
  </property>
  <property fmtid="{D5CDD505-2E9C-101B-9397-08002B2CF9AE}" pid="24" name="FSC#BAVTEMPL@102.1950:FileRespStreet">
    <vt:lpwstr/>
  </property>
  <property fmtid="{D5CDD505-2E9C-101B-9397-08002B2CF9AE}" pid="25" name="FSC#BAVTEMPL@102.1950:FileRespTel">
    <vt:lpwstr>+41 58 462 05 50</vt:lpwstr>
  </property>
  <property fmtid="{D5CDD505-2E9C-101B-9397-08002B2CF9AE}" pid="26" name="FSC#BAVTEMPL@102.1950:FileRespZipCode">
    <vt:lpwstr/>
  </property>
  <property fmtid="{D5CDD505-2E9C-101B-9397-08002B2CF9AE}" pid="27" name="FSC#BAVTEMPL@102.1950:ForeignNumber">
    <vt:lpwstr/>
  </property>
  <property fmtid="{D5CDD505-2E9C-101B-9397-08002B2CF9AE}" pid="28" name="FSC#BAVTEMPL@102.1950:NameFileResponsible">
    <vt:lpwstr>Lehmann</vt:lpwstr>
  </property>
  <property fmtid="{D5CDD505-2E9C-101B-9397-08002B2CF9AE}" pid="29" name="FSC#BAVTEMPL@102.1950:OutAttachPhysic">
    <vt:lpwstr/>
  </property>
  <property fmtid="{D5CDD505-2E9C-101B-9397-08002B2CF9AE}" pid="30" name="FSC#BAVTEMPL@102.1950:Registrierdatum">
    <vt:lpwstr/>
  </property>
  <property fmtid="{D5CDD505-2E9C-101B-9397-08002B2CF9AE}" pid="31" name="FSC#BAVTEMPL@102.1950:RegPlanPos">
    <vt:lpwstr>BAV-314.11</vt:lpwstr>
  </property>
  <property fmtid="{D5CDD505-2E9C-101B-9397-08002B2CF9AE}" pid="32" name="FSC#BAVTEMPL@102.1950:Subject">
    <vt:lpwstr/>
  </property>
  <property fmtid="{D5CDD505-2E9C-101B-9397-08002B2CF9AE}" pid="33" name="FSC#BAVTEMPL@102.1950:TitleDossier">
    <vt:lpwstr/>
  </property>
  <property fmtid="{D5CDD505-2E9C-101B-9397-08002B2CF9AE}" pid="34" name="FSC#BAVTEMPL@102.1950:UserFunction">
    <vt:lpwstr/>
  </property>
  <property fmtid="{D5CDD505-2E9C-101B-9397-08002B2CF9AE}" pid="35" name="FSC#BAVTEMPL@102.1950:VornameNameFileResponsible">
    <vt:lpwstr>Sandra</vt:lpwstr>
  </property>
  <property fmtid="{D5CDD505-2E9C-101B-9397-08002B2CF9AE}" pid="36" name="FSC#BAVTEMPL@102.1950:ZusendungAm">
    <vt:lpwstr/>
  </property>
  <property fmtid="{D5CDD505-2E9C-101B-9397-08002B2CF9AE}" pid="37" name="FSC#BAVTEMPL@102.1950:SubFileState">
    <vt:lpwstr/>
  </property>
  <property fmtid="{D5CDD505-2E9C-101B-9397-08002B2CF9AE}" pid="38" name="FSC#UVEKCFG@15.1700:Function">
    <vt:lpwstr/>
  </property>
  <property fmtid="{D5CDD505-2E9C-101B-9397-08002B2CF9AE}" pid="39" name="FSC#UVEKCFG@15.1700:FileRespOrg">
    <vt:lpwstr>Finanzierung</vt:lpwstr>
  </property>
  <property fmtid="{D5CDD505-2E9C-101B-9397-08002B2CF9AE}" pid="40" name="FSC#UVEKCFG@15.1700:DefaultGroupFileResponsible">
    <vt:lpwstr>Finanzierung</vt:lpwstr>
  </property>
  <property fmtid="{D5CDD505-2E9C-101B-9397-08002B2CF9AE}" pid="41" name="FSC#UVEKCFG@15.1700:FileRespFunction">
    <vt:lpwstr/>
  </property>
  <property fmtid="{D5CDD505-2E9C-101B-9397-08002B2CF9AE}" pid="42" name="FSC#UVEKCFG@15.1700:AssignedClassification">
    <vt:lpwstr/>
  </property>
  <property fmtid="{D5CDD505-2E9C-101B-9397-08002B2CF9AE}" pid="43" name="FSC#UVEKCFG@15.1700:AssignedClassificationCode">
    <vt:lpwstr>COO.1.1001.1.137854</vt:lpwstr>
  </property>
  <property fmtid="{D5CDD505-2E9C-101B-9397-08002B2CF9AE}" pid="44" name="FSC#UVEKCFG@15.1700:FileResponsible">
    <vt:lpwstr>Sandra Lehmann</vt:lpwstr>
  </property>
  <property fmtid="{D5CDD505-2E9C-101B-9397-08002B2CF9AE}" pid="45" name="FSC#UVEKCFG@15.1700:FileResponsibleTel">
    <vt:lpwstr>+41 58 462 05 50</vt:lpwstr>
  </property>
  <property fmtid="{D5CDD505-2E9C-101B-9397-08002B2CF9AE}" pid="46" name="FSC#UVEKCFG@15.1700:FileResponsibleEmail">
    <vt:lpwstr>sandra.lehmann@bav.admin.ch</vt:lpwstr>
  </property>
  <property fmtid="{D5CDD505-2E9C-101B-9397-08002B2CF9AE}" pid="47" name="FSC#UVEKCFG@15.1700:FileResponsibleFax">
    <vt:lpwstr>+41 58 462 59 87</vt:lpwstr>
  </property>
  <property fmtid="{D5CDD505-2E9C-101B-9397-08002B2CF9AE}" pid="48" name="FSC#UVEKCFG@15.1700:FileResponsibleAddress">
    <vt:lpwstr/>
  </property>
  <property fmtid="{D5CDD505-2E9C-101B-9397-08002B2CF9AE}" pid="49" name="FSC#UVEKCFG@15.1700:FileResponsibleStreet">
    <vt:lpwstr/>
  </property>
  <property fmtid="{D5CDD505-2E9C-101B-9397-08002B2CF9AE}" pid="50" name="FSC#UVEKCFG@15.1700:FileResponsiblezipcode">
    <vt:lpwstr/>
  </property>
  <property fmtid="{D5CDD505-2E9C-101B-9397-08002B2CF9AE}" pid="51" name="FSC#UVEKCFG@15.1700:FileResponsiblecity">
    <vt:lpwstr/>
  </property>
  <property fmtid="{D5CDD505-2E9C-101B-9397-08002B2CF9AE}" pid="52" name="FSC#UVEKCFG@15.1700:FileResponsibleAbbreviation">
    <vt:lpwstr>les</vt:lpwstr>
  </property>
  <property fmtid="{D5CDD505-2E9C-101B-9397-08002B2CF9AE}" pid="53" name="FSC#UVEKCFG@15.1700:FileRespOrgHome">
    <vt:lpwstr/>
  </property>
  <property fmtid="{D5CDD505-2E9C-101B-9397-08002B2CF9AE}" pid="54" name="FSC#UVEKCFG@15.1700:CurrUserAbbreviation">
    <vt:lpwstr>fre</vt:lpwstr>
  </property>
  <property fmtid="{D5CDD505-2E9C-101B-9397-08002B2CF9AE}" pid="55" name="FSC#UVEKCFG@15.1700:CategoryReference">
    <vt:lpwstr>BAV-314.11</vt:lpwstr>
  </property>
  <property fmtid="{D5CDD505-2E9C-101B-9397-08002B2CF9AE}" pid="56" name="FSC#UVEKCFG@15.1700:cooAddress">
    <vt:lpwstr>COO.2125.100.2.7197671</vt:lpwstr>
  </property>
  <property fmtid="{D5CDD505-2E9C-101B-9397-08002B2CF9AE}" pid="57" name="FSC#UVEKCFG@15.1700:sleeveFileReference">
    <vt:lpwstr/>
  </property>
  <property fmtid="{D5CDD505-2E9C-101B-9397-08002B2CF9AE}" pid="58" name="FSC#UVEKCFG@15.1700:BureauName">
    <vt:lpwstr/>
  </property>
  <property fmtid="{D5CDD505-2E9C-101B-9397-08002B2CF9AE}" pid="59" name="FSC#UVEKCFG@15.1700:BureauShortName">
    <vt:lpwstr/>
  </property>
  <property fmtid="{D5CDD505-2E9C-101B-9397-08002B2CF9AE}" pid="60" name="FSC#UVEKCFG@15.1700:BureauWebsite">
    <vt:lpwstr/>
  </property>
  <property fmtid="{D5CDD505-2E9C-101B-9397-08002B2CF9AE}" pid="61" name="FSC#UVEKCFG@15.1700:SubFileTitle">
    <vt:lpwstr>d_Beilage Bilanztrennung</vt:lpwstr>
  </property>
  <property fmtid="{D5CDD505-2E9C-101B-9397-08002B2CF9AE}" pid="62" name="FSC#UVEKCFG@15.1700:ForeignNumber">
    <vt:lpwstr/>
  </property>
  <property fmtid="{D5CDD505-2E9C-101B-9397-08002B2CF9AE}" pid="63" name="FSC#UVEKCFG@15.1700:Amtstitel">
    <vt:lpwstr>Abteilung Finanzierung</vt:lpwstr>
  </property>
  <property fmtid="{D5CDD505-2E9C-101B-9397-08002B2CF9AE}" pid="64" name="FSC#UVEKCFG@15.1700:ZusendungAm">
    <vt:lpwstr/>
  </property>
  <property fmtid="{D5CDD505-2E9C-101B-9397-08002B2CF9AE}" pid="65" name="FSC#UVEKCFG@15.1700:SignerLeft">
    <vt:lpwstr/>
  </property>
  <property fmtid="{D5CDD505-2E9C-101B-9397-08002B2CF9AE}" pid="66" name="FSC#UVEKCFG@15.1700:SignerRight">
    <vt:lpwstr/>
  </property>
  <property fmtid="{D5CDD505-2E9C-101B-9397-08002B2CF9AE}" pid="67" name="FSC#UVEKCFG@15.1700:SignerLeftJobTitle">
    <vt:lpwstr/>
  </property>
  <property fmtid="{D5CDD505-2E9C-101B-9397-08002B2CF9AE}" pid="68" name="FSC#UVEKCFG@15.1700:SignerRightJobTitle">
    <vt:lpwstr/>
  </property>
  <property fmtid="{D5CDD505-2E9C-101B-9397-08002B2CF9AE}" pid="69" name="FSC#UVEKCFG@15.1700:SignerLeftFunction">
    <vt:lpwstr/>
  </property>
  <property fmtid="{D5CDD505-2E9C-101B-9397-08002B2CF9AE}" pid="70" name="FSC#UVEKCFG@15.1700:SignerRightFunction">
    <vt:lpwstr/>
  </property>
  <property fmtid="{D5CDD505-2E9C-101B-9397-08002B2CF9AE}" pid="71" name="FSC#UVEKCFG@15.1700:SignerLeftUserRoleGroup">
    <vt:lpwstr/>
  </property>
  <property fmtid="{D5CDD505-2E9C-101B-9397-08002B2CF9AE}" pid="72" name="FSC#UVEKCFG@15.1700:SignerRightUserRoleGroup">
    <vt:lpwstr/>
  </property>
  <property fmtid="{D5CDD505-2E9C-101B-9397-08002B2CF9AE}" pid="73" name="FSC#COOELAK@1.1001:Subject">
    <vt:lpwstr/>
  </property>
  <property fmtid="{D5CDD505-2E9C-101B-9397-08002B2CF9AE}" pid="74" name="FSC#COOELAK@1.1001:FileReference">
    <vt:lpwstr>BAV-314.11-00002</vt:lpwstr>
  </property>
  <property fmtid="{D5CDD505-2E9C-101B-9397-08002B2CF9AE}" pid="75" name="FSC#COOELAK@1.1001:FileRefYear">
    <vt:lpwstr>2014</vt:lpwstr>
  </property>
  <property fmtid="{D5CDD505-2E9C-101B-9397-08002B2CF9AE}" pid="76" name="FSC#COOELAK@1.1001:FileRefOrdinal">
    <vt:lpwstr>2</vt:lpwstr>
  </property>
  <property fmtid="{D5CDD505-2E9C-101B-9397-08002B2CF9AE}" pid="77" name="FSC#COOELAK@1.1001:FileRefOU">
    <vt:lpwstr>reg_FI</vt:lpwstr>
  </property>
  <property fmtid="{D5CDD505-2E9C-101B-9397-08002B2CF9AE}" pid="78" name="FSC#COOELAK@1.1001:Organization">
    <vt:lpwstr/>
  </property>
  <property fmtid="{D5CDD505-2E9C-101B-9397-08002B2CF9AE}" pid="79" name="FSC#COOELAK@1.1001:Owner">
    <vt:lpwstr>Lehmann Sandra</vt:lpwstr>
  </property>
  <property fmtid="{D5CDD505-2E9C-101B-9397-08002B2CF9AE}" pid="80" name="FSC#COOELAK@1.1001:OwnerExtension">
    <vt:lpwstr>+41 58 462 05 50</vt:lpwstr>
  </property>
  <property fmtid="{D5CDD505-2E9C-101B-9397-08002B2CF9AE}" pid="81" name="FSC#COOELAK@1.1001:OwnerFaxExtension">
    <vt:lpwstr>+41 58 462 59 87</vt:lpwstr>
  </property>
  <property fmtid="{D5CDD505-2E9C-101B-9397-08002B2CF9AE}" pid="82" name="FSC#COOELAK@1.1001:DispatchedBy">
    <vt:lpwstr/>
  </property>
  <property fmtid="{D5CDD505-2E9C-101B-9397-08002B2CF9AE}" pid="83" name="FSC#COOELAK@1.1001:DispatchedAt">
    <vt:lpwstr/>
  </property>
  <property fmtid="{D5CDD505-2E9C-101B-9397-08002B2CF9AE}" pid="84" name="FSC#COOELAK@1.1001:ApprovedBy">
    <vt:lpwstr>Lehmann Sandra</vt:lpwstr>
  </property>
  <property fmtid="{D5CDD505-2E9C-101B-9397-08002B2CF9AE}" pid="85" name="FSC#COOELAK@1.1001:ApprovedAt">
    <vt:lpwstr>17.12.2014</vt:lpwstr>
  </property>
  <property fmtid="{D5CDD505-2E9C-101B-9397-08002B2CF9AE}" pid="86" name="FSC#COOELAK@1.1001:Department">
    <vt:lpwstr>Registratur Finanzierung (BAV)</vt:lpwstr>
  </property>
  <property fmtid="{D5CDD505-2E9C-101B-9397-08002B2CF9AE}" pid="87" name="FSC#COOELAK@1.1001:CreatedAt">
    <vt:lpwstr>12.12.2014</vt:lpwstr>
  </property>
  <property fmtid="{D5CDD505-2E9C-101B-9397-08002B2CF9AE}" pid="88" name="FSC#COOELAK@1.1001:OU">
    <vt:lpwstr>Personenverkehr (BAV)</vt:lpwstr>
  </property>
  <property fmtid="{D5CDD505-2E9C-101B-9397-08002B2CF9AE}" pid="89" name="FSC#COOELAK@1.1001:Priority">
    <vt:lpwstr> ()</vt:lpwstr>
  </property>
  <property fmtid="{D5CDD505-2E9C-101B-9397-08002B2CF9AE}" pid="90" name="FSC#COOELAK@1.1001:ObjBarCode">
    <vt:lpwstr>*COO.2125.100.2.7197671*</vt:lpwstr>
  </property>
  <property fmtid="{D5CDD505-2E9C-101B-9397-08002B2CF9AE}" pid="91" name="FSC#COOELAK@1.1001:RefBarCode">
    <vt:lpwstr>*COO.2125.100.2.7197661*</vt:lpwstr>
  </property>
  <property fmtid="{D5CDD505-2E9C-101B-9397-08002B2CF9AE}" pid="92" name="FSC#COOELAK@1.1001:FileRefBarCode">
    <vt:lpwstr>*BAV-314.11-00002*</vt:lpwstr>
  </property>
  <property fmtid="{D5CDD505-2E9C-101B-9397-08002B2CF9AE}" pid="93" name="FSC#COOELAK@1.1001:ExternalRef">
    <vt:lpwstr/>
  </property>
  <property fmtid="{D5CDD505-2E9C-101B-9397-08002B2CF9AE}" pid="94" name="FSC#COOELAK@1.1001:IncomingNumber">
    <vt:lpwstr/>
  </property>
  <property fmtid="{D5CDD505-2E9C-101B-9397-08002B2CF9AE}" pid="95" name="FSC#COOELAK@1.1001:IncomingSubject">
    <vt:lpwstr/>
  </property>
  <property fmtid="{D5CDD505-2E9C-101B-9397-08002B2CF9AE}" pid="96" name="FSC#COOELAK@1.1001:ProcessResponsible">
    <vt:lpwstr>Frei Markus</vt:lpwstr>
  </property>
  <property fmtid="{D5CDD505-2E9C-101B-9397-08002B2CF9AE}" pid="97" name="FSC#COOELAK@1.1001:ProcessResponsiblePhone">
    <vt:lpwstr>+41 58 462 57 96</vt:lpwstr>
  </property>
  <property fmtid="{D5CDD505-2E9C-101B-9397-08002B2CF9AE}" pid="98" name="FSC#COOELAK@1.1001:ProcessResponsibleMail">
    <vt:lpwstr>markus.frei@bav.admin.ch</vt:lpwstr>
  </property>
  <property fmtid="{D5CDD505-2E9C-101B-9397-08002B2CF9AE}" pid="99" name="FSC#COOELAK@1.1001:ProcessResponsibleFax">
    <vt:lpwstr>+41 58 462 59 87</vt:lpwstr>
  </property>
  <property fmtid="{D5CDD505-2E9C-101B-9397-08002B2CF9AE}" pid="100" name="FSC#COOELAK@1.1001:ApproverFirstName">
    <vt:lpwstr>Sandra</vt:lpwstr>
  </property>
  <property fmtid="{D5CDD505-2E9C-101B-9397-08002B2CF9AE}" pid="101" name="FSC#COOELAK@1.1001:ApproverSurName">
    <vt:lpwstr>Lehmann</vt:lpwstr>
  </property>
  <property fmtid="{D5CDD505-2E9C-101B-9397-08002B2CF9AE}" pid="102" name="FSC#COOELAK@1.1001:ApproverTitle">
    <vt:lpwstr/>
  </property>
  <property fmtid="{D5CDD505-2E9C-101B-9397-08002B2CF9AE}" pid="103" name="FSC#COOELAK@1.1001:ExternalDate">
    <vt:lpwstr/>
  </property>
  <property fmtid="{D5CDD505-2E9C-101B-9397-08002B2CF9AE}" pid="104" name="FSC#COOELAK@1.1001:SettlementApprovedAt">
    <vt:lpwstr/>
  </property>
  <property fmtid="{D5CDD505-2E9C-101B-9397-08002B2CF9AE}" pid="105" name="FSC#COOELAK@1.1001:BaseNumber">
    <vt:lpwstr>BAV-314.11</vt:lpwstr>
  </property>
  <property fmtid="{D5CDD505-2E9C-101B-9397-08002B2CF9AE}" pid="106" name="FSC#COOELAK@1.1001:CurrentUserRolePos">
    <vt:lpwstr>Sachbearbeiter/-in</vt:lpwstr>
  </property>
  <property fmtid="{D5CDD505-2E9C-101B-9397-08002B2CF9AE}" pid="107" name="FSC#COOELAK@1.1001:CurrentUserEmail">
    <vt:lpwstr>markus.frei@bav.admin.ch</vt:lpwstr>
  </property>
  <property fmtid="{D5CDD505-2E9C-101B-9397-08002B2CF9AE}" pid="108" name="FSC#ELAKGOV@1.1001:PersonalSubjGender">
    <vt:lpwstr/>
  </property>
  <property fmtid="{D5CDD505-2E9C-101B-9397-08002B2CF9AE}" pid="109" name="FSC#ELAKGOV@1.1001:PersonalSubjFirstName">
    <vt:lpwstr/>
  </property>
  <property fmtid="{D5CDD505-2E9C-101B-9397-08002B2CF9AE}" pid="110" name="FSC#ELAKGOV@1.1001:PersonalSubjSurName">
    <vt:lpwstr/>
  </property>
  <property fmtid="{D5CDD505-2E9C-101B-9397-08002B2CF9AE}" pid="111" name="FSC#ELAKGOV@1.1001:PersonalSubjSalutation">
    <vt:lpwstr/>
  </property>
  <property fmtid="{D5CDD505-2E9C-101B-9397-08002B2CF9AE}" pid="112" name="FSC#ELAKGOV@1.1001:PersonalSubjAddress">
    <vt:lpwstr/>
  </property>
  <property fmtid="{D5CDD505-2E9C-101B-9397-08002B2CF9AE}" pid="113" name="FSC#ATSTATECFG@1.1001:Office">
    <vt:lpwstr/>
  </property>
  <property fmtid="{D5CDD505-2E9C-101B-9397-08002B2CF9AE}" pid="114" name="FSC#ATSTATECFG@1.1001:Agent">
    <vt:lpwstr>Sandra Lehmann</vt:lpwstr>
  </property>
  <property fmtid="{D5CDD505-2E9C-101B-9397-08002B2CF9AE}" pid="115" name="FSC#ATSTATECFG@1.1001:AgentPhone">
    <vt:lpwstr>+41 58 462 05 50</vt:lpwstr>
  </property>
  <property fmtid="{D5CDD505-2E9C-101B-9397-08002B2CF9AE}" pid="116" name="FSC#ATSTATECFG@1.1001:DepartmentFax">
    <vt:lpwstr/>
  </property>
  <property fmtid="{D5CDD505-2E9C-101B-9397-08002B2CF9AE}" pid="117" name="FSC#ATSTATECFG@1.1001:DepartmentEmail">
    <vt:lpwstr/>
  </property>
  <property fmtid="{D5CDD505-2E9C-101B-9397-08002B2CF9AE}" pid="118" name="FSC#ATSTATECFG@1.1001:SubfileDate">
    <vt:lpwstr/>
  </property>
  <property fmtid="{D5CDD505-2E9C-101B-9397-08002B2CF9AE}" pid="119" name="FSC#ATSTATECFG@1.1001:SubfileSubject">
    <vt:lpwstr/>
  </property>
  <property fmtid="{D5CDD505-2E9C-101B-9397-08002B2CF9AE}" pid="120" name="FSC#ATSTATECFG@1.1001:DepartmentZipCode">
    <vt:lpwstr/>
  </property>
  <property fmtid="{D5CDD505-2E9C-101B-9397-08002B2CF9AE}" pid="121" name="FSC#ATSTATECFG@1.1001:DepartmentCountry">
    <vt:lpwstr/>
  </property>
  <property fmtid="{D5CDD505-2E9C-101B-9397-08002B2CF9AE}" pid="122" name="FSC#ATSTATECFG@1.1001:DepartmentCity">
    <vt:lpwstr/>
  </property>
  <property fmtid="{D5CDD505-2E9C-101B-9397-08002B2CF9AE}" pid="123" name="FSC#ATSTATECFG@1.1001:DepartmentStreet">
    <vt:lpwstr/>
  </property>
  <property fmtid="{D5CDD505-2E9C-101B-9397-08002B2CF9AE}" pid="124" name="FSC#ATSTATECFG@1.1001:DepartmentDVR">
    <vt:lpwstr/>
  </property>
  <property fmtid="{D5CDD505-2E9C-101B-9397-08002B2CF9AE}" pid="125" name="FSC#ATSTATECFG@1.1001:DepartmentUID">
    <vt:lpwstr/>
  </property>
  <property fmtid="{D5CDD505-2E9C-101B-9397-08002B2CF9AE}" pid="126" name="FSC#ATSTATECFG@1.1001:SubfileReference">
    <vt:lpwstr>BAV-314.11-00002/00001/00001/00005</vt:lpwstr>
  </property>
  <property fmtid="{D5CDD505-2E9C-101B-9397-08002B2CF9AE}" pid="127" name="FSC#ATSTATECFG@1.1001:Clause">
    <vt:lpwstr/>
  </property>
  <property fmtid="{D5CDD505-2E9C-101B-9397-08002B2CF9AE}" pid="128" name="FSC#ATSTATECFG@1.1001:ApprovedSignature">
    <vt:lpwstr>Sandra Lehmann</vt:lpwstr>
  </property>
  <property fmtid="{D5CDD505-2E9C-101B-9397-08002B2CF9AE}" pid="129" name="FSC#ATSTATECFG@1.1001:BankAccount">
    <vt:lpwstr/>
  </property>
  <property fmtid="{D5CDD505-2E9C-101B-9397-08002B2CF9AE}" pid="130" name="FSC#ATSTATECFG@1.1001:BankAccountOwner">
    <vt:lpwstr/>
  </property>
  <property fmtid="{D5CDD505-2E9C-101B-9397-08002B2CF9AE}" pid="131" name="FSC#ATSTATECFG@1.1001:BankInstitute">
    <vt:lpwstr/>
  </property>
  <property fmtid="{D5CDD505-2E9C-101B-9397-08002B2CF9AE}" pid="132" name="FSC#ATSTATECFG@1.1001:BankAccountID">
    <vt:lpwstr/>
  </property>
  <property fmtid="{D5CDD505-2E9C-101B-9397-08002B2CF9AE}" pid="133" name="FSC#ATSTATECFG@1.1001:BankAccountIBAN">
    <vt:lpwstr/>
  </property>
  <property fmtid="{D5CDD505-2E9C-101B-9397-08002B2CF9AE}" pid="134" name="FSC#ATSTATECFG@1.1001:BankAccountBIC">
    <vt:lpwstr/>
  </property>
  <property fmtid="{D5CDD505-2E9C-101B-9397-08002B2CF9AE}" pid="135" name="FSC#ATSTATECFG@1.1001:BankName">
    <vt:lpwstr/>
  </property>
  <property fmtid="{D5CDD505-2E9C-101B-9397-08002B2CF9AE}" pid="136" name="FSC#CCAPRECONFIG@15.1001:AddrAnrede">
    <vt:lpwstr/>
  </property>
  <property fmtid="{D5CDD505-2E9C-101B-9397-08002B2CF9AE}" pid="137" name="FSC#CCAPRECONFIG@15.1001:AddrTitel">
    <vt:lpwstr/>
  </property>
  <property fmtid="{D5CDD505-2E9C-101B-9397-08002B2CF9AE}" pid="138" name="FSC#CCAPRECONFIG@15.1001:AddrNachgestellter_Titel">
    <vt:lpwstr/>
  </property>
  <property fmtid="{D5CDD505-2E9C-101B-9397-08002B2CF9AE}" pid="139" name="FSC#CCAPRECONFIG@15.1001:AddrVorname">
    <vt:lpwstr/>
  </property>
  <property fmtid="{D5CDD505-2E9C-101B-9397-08002B2CF9AE}" pid="140" name="FSC#CCAPRECONFIG@15.1001:AddrNachname">
    <vt:lpwstr/>
  </property>
  <property fmtid="{D5CDD505-2E9C-101B-9397-08002B2CF9AE}" pid="141" name="FSC#CCAPRECONFIG@15.1001:AddrzH">
    <vt:lpwstr/>
  </property>
  <property fmtid="{D5CDD505-2E9C-101B-9397-08002B2CF9AE}" pid="142" name="FSC#CCAPRECONFIG@15.1001:AddrGeschlecht">
    <vt:lpwstr/>
  </property>
  <property fmtid="{D5CDD505-2E9C-101B-9397-08002B2CF9AE}" pid="143" name="FSC#CCAPRECONFIG@15.1001:AddrStrasse">
    <vt:lpwstr/>
  </property>
  <property fmtid="{D5CDD505-2E9C-101B-9397-08002B2CF9AE}" pid="144" name="FSC#CCAPRECONFIG@15.1001:AddrHausnummer">
    <vt:lpwstr/>
  </property>
  <property fmtid="{D5CDD505-2E9C-101B-9397-08002B2CF9AE}" pid="145" name="FSC#CCAPRECONFIG@15.1001:AddrStiege">
    <vt:lpwstr/>
  </property>
  <property fmtid="{D5CDD505-2E9C-101B-9397-08002B2CF9AE}" pid="146" name="FSC#CCAPRECONFIG@15.1001:AddrTuer">
    <vt:lpwstr/>
  </property>
  <property fmtid="{D5CDD505-2E9C-101B-9397-08002B2CF9AE}" pid="147" name="FSC#CCAPRECONFIG@15.1001:AddrPostfach">
    <vt:lpwstr/>
  </property>
  <property fmtid="{D5CDD505-2E9C-101B-9397-08002B2CF9AE}" pid="148" name="FSC#CCAPRECONFIG@15.1001:AddrPostleitzahl">
    <vt:lpwstr/>
  </property>
  <property fmtid="{D5CDD505-2E9C-101B-9397-08002B2CF9AE}" pid="149" name="FSC#CCAPRECONFIG@15.1001:AddrOrt">
    <vt:lpwstr/>
  </property>
  <property fmtid="{D5CDD505-2E9C-101B-9397-08002B2CF9AE}" pid="150" name="FSC#CCAPRECONFIG@15.1001:AddrLand">
    <vt:lpwstr/>
  </property>
  <property fmtid="{D5CDD505-2E9C-101B-9397-08002B2CF9AE}" pid="151" name="FSC#CCAPRECONFIG@15.1001:AddrEmail">
    <vt:lpwstr/>
  </property>
  <property fmtid="{D5CDD505-2E9C-101B-9397-08002B2CF9AE}" pid="152" name="FSC#CCAPRECONFIG@15.1001:AddrAdresse">
    <vt:lpwstr/>
  </property>
  <property fmtid="{D5CDD505-2E9C-101B-9397-08002B2CF9AE}" pid="153" name="FSC#CCAPRECONFIG@15.1001:AddrFax">
    <vt:lpwstr/>
  </property>
  <property fmtid="{D5CDD505-2E9C-101B-9397-08002B2CF9AE}" pid="154" name="FSC#CCAPRECONFIG@15.1001:AddrOrganisationsname">
    <vt:lpwstr/>
  </property>
  <property fmtid="{D5CDD505-2E9C-101B-9397-08002B2CF9AE}" pid="155" name="FSC#CCAPRECONFIG@15.1001:AddrOrganisationskurzname">
    <vt:lpwstr/>
  </property>
  <property fmtid="{D5CDD505-2E9C-101B-9397-08002B2CF9AE}" pid="156" name="FSC#CCAPRECONFIG@15.1001:AddrAbschriftsbemerkung">
    <vt:lpwstr/>
  </property>
  <property fmtid="{D5CDD505-2E9C-101B-9397-08002B2CF9AE}" pid="157" name="FSC#CCAPRECONFIG@15.1001:AddrName_Zeile_2">
    <vt:lpwstr/>
  </property>
  <property fmtid="{D5CDD505-2E9C-101B-9397-08002B2CF9AE}" pid="158" name="FSC#CCAPRECONFIG@15.1001:AddrName_Zeile_3">
    <vt:lpwstr/>
  </property>
  <property fmtid="{D5CDD505-2E9C-101B-9397-08002B2CF9AE}" pid="159" name="FSC#CCAPRECONFIG@15.1001:AddrPostalischeAdresse">
    <vt:lpwstr/>
  </property>
  <property fmtid="{D5CDD505-2E9C-101B-9397-08002B2CF9AE}" pid="160" name="FSC#COOSYSTEM@1.1:Container">
    <vt:lpwstr>COO.2125.100.2.7197671</vt:lpwstr>
  </property>
  <property fmtid="{D5CDD505-2E9C-101B-9397-08002B2CF9AE}" pid="161" name="FSC#FSCFOLIO@1.1001:docpropproject">
    <vt:lpwstr/>
  </property>
</Properties>
</file>