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80860284\AppData\Local\rubicon\Acta Nova Client\Data\959864838\"/>
    </mc:Choice>
  </mc:AlternateContent>
  <xr:revisionPtr revIDLastSave="0" documentId="13_ncr:1_{695AFB3E-F5EE-472E-95A3-914413BA5345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L1-DE" sheetId="1" r:id="rId1"/>
    <sheet name="L2-DE" sheetId="3" r:id="rId2"/>
    <sheet name="L1-FR" sheetId="6" r:id="rId3"/>
    <sheet name="L2-FR" sheetId="7" r:id="rId4"/>
    <sheet name="L1-IT" sheetId="8" r:id="rId5"/>
    <sheet name="L2-IT" sheetId="9" r:id="rId6"/>
    <sheet name="Muster L2 DE" sheetId="2" r:id="rId7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9" l="1"/>
  <c r="D13" i="9"/>
  <c r="E17" i="8"/>
  <c r="E18" i="8" s="1"/>
  <c r="G14" i="8"/>
  <c r="F14" i="8"/>
  <c r="E14" i="8"/>
  <c r="D14" i="8" s="1"/>
  <c r="D13" i="8"/>
  <c r="D12" i="8"/>
  <c r="E20" i="8" l="1"/>
  <c r="E18" i="1"/>
  <c r="E21" i="1" s="1"/>
  <c r="E15" i="1"/>
  <c r="F15" i="1"/>
  <c r="G15" i="1"/>
  <c r="E19" i="1" l="1"/>
  <c r="D12" i="7"/>
  <c r="D15" i="7" s="1"/>
  <c r="E17" i="6"/>
  <c r="E18" i="6" s="1"/>
  <c r="G14" i="6"/>
  <c r="F14" i="6"/>
  <c r="E14" i="6"/>
  <c r="D13" i="6"/>
  <c r="D12" i="6"/>
  <c r="D14" i="6" l="1"/>
  <c r="E20" i="6"/>
  <c r="D13" i="3" l="1"/>
  <c r="D16" i="3" s="1"/>
  <c r="D10" i="2" l="1"/>
  <c r="D12" i="2"/>
  <c r="I14" i="2"/>
  <c r="G14" i="2"/>
  <c r="E14" i="2"/>
  <c r="D26" i="2"/>
  <c r="D31" i="2" s="1"/>
  <c r="D16" i="2"/>
  <c r="D15" i="2"/>
  <c r="D13" i="2"/>
  <c r="F20" i="2"/>
  <c r="F21" i="2" s="1"/>
  <c r="F17" i="2"/>
  <c r="F18" i="2" s="1"/>
  <c r="F14" i="2"/>
  <c r="H17" i="2"/>
  <c r="H18" i="2" s="1"/>
  <c r="H14" i="2"/>
  <c r="J17" i="2"/>
  <c r="J18" i="2" s="1"/>
  <c r="J14" i="2"/>
  <c r="D14" i="1"/>
  <c r="D13" i="1"/>
  <c r="D18" i="2" l="1"/>
  <c r="D14" i="2"/>
  <c r="D25" i="2"/>
  <c r="D17" i="2"/>
  <c r="J20" i="2"/>
  <c r="J21" i="2" s="1"/>
  <c r="H20" i="2"/>
  <c r="H21" i="2" s="1"/>
  <c r="D20" i="2"/>
  <c r="D21" i="2" s="1"/>
  <c r="D15" i="1"/>
</calcChain>
</file>

<file path=xl/sharedStrings.xml><?xml version="1.0" encoding="utf-8"?>
<sst xmlns="http://schemas.openxmlformats.org/spreadsheetml/2006/main" count="285" uniqueCount="160">
  <si>
    <t>Differenz zur aktuellen Kostenbezugsbasis (AKB) in CHF</t>
  </si>
  <si>
    <t>=C09-C11-C15-C06</t>
  </si>
  <si>
    <t>- Teuerung insgesamt</t>
  </si>
  <si>
    <t>- realisierte Erlöse</t>
  </si>
  <si>
    <t>C11</t>
  </si>
  <si>
    <t>C09</t>
  </si>
  <si>
    <t>Aktuelle Kostenbezugsbasis (Preisstand UKB)</t>
  </si>
  <si>
    <t>C06</t>
  </si>
  <si>
    <t>davon…</t>
  </si>
  <si>
    <t>Total</t>
  </si>
  <si>
    <t>Betrag</t>
  </si>
  <si>
    <t>Bezeichnung</t>
  </si>
  <si>
    <t>Spalte</t>
  </si>
  <si>
    <t>ID-Nr.:</t>
  </si>
  <si>
    <t>Bezeichnung:</t>
  </si>
  <si>
    <t>Tabelle L-1: Abrechnung eines Projektes, ohne Teuerung und nicht rückforderbare MWST</t>
  </si>
  <si>
    <t>=(C09-C11-C15-C06)/C06</t>
  </si>
  <si>
    <t>Differenz zur aktuellen Kostenbezugsbasis (AKB) in %</t>
  </si>
  <si>
    <t>Rechnungen brutto (inkl. Vertragsteuerung; ohne n.r.MWST)</t>
  </si>
  <si>
    <t>=C09-C11</t>
  </si>
  <si>
    <t>Rechnungen netto (inkl. Vertragsteuerung; ohne n.r.MWST)</t>
  </si>
  <si>
    <t>=C09-C11-C15</t>
  </si>
  <si>
    <t>Rechnungen netto (Basis UKB; ohne n.r.MWST)</t>
  </si>
  <si>
    <t>UV</t>
  </si>
  <si>
    <t>Basis</t>
  </si>
  <si>
    <t>UKB</t>
  </si>
  <si>
    <t>effektiv</t>
  </si>
  <si>
    <t>C08</t>
  </si>
  <si>
    <t>C10</t>
  </si>
  <si>
    <t xml:space="preserve">     Indexteuerung bis Vergaben</t>
  </si>
  <si>
    <t xml:space="preserve">     Vertragsteuerung</t>
  </si>
  <si>
    <t>C15 (=C08+C10)</t>
  </si>
  <si>
    <t>K04</t>
  </si>
  <si>
    <t>K05</t>
  </si>
  <si>
    <t>K06</t>
  </si>
  <si>
    <t>K07</t>
  </si>
  <si>
    <t>Datum der Abrechnung</t>
  </si>
  <si>
    <t>K04 (bereits erfolgt)</t>
  </si>
  <si>
    <t>K04 (ausstehend)</t>
  </si>
  <si>
    <t>Abrechnung per</t>
  </si>
  <si>
    <t>Datum</t>
  </si>
  <si>
    <t>Kontrolle</t>
  </si>
  <si>
    <t xml:space="preserve">     Bereits erfolgte Mittelabrufe</t>
  </si>
  <si>
    <t xml:space="preserve">     Ausstehende Mittelabrufe</t>
  </si>
  <si>
    <t>Darlehen
(Zahlungen des Bundes für aktivierbare Leistungen)</t>
  </si>
  <si>
    <t>Gesamte Finanzierungsbeiträge des Bundes
(Zahlungen des Bundes insgesamt)</t>
  </si>
  <si>
    <t>A fonds perdu Beiträge
(Zahlungen des Bundes für nicht aktivierbare Leistungen, ohne n.r. MWST)</t>
  </si>
  <si>
    <t>A fonds perdu Beiträge
(Zahlungen des Bundes für n. r. MWST)</t>
  </si>
  <si>
    <t>K04=C09-C11+K07</t>
  </si>
  <si>
    <t>Realisierte Erlöse</t>
  </si>
  <si>
    <t>Teuerung insgesamt</t>
  </si>
  <si>
    <t>Total UV</t>
  </si>
  <si>
    <t>Betrag (in CHF)</t>
  </si>
  <si>
    <t>Projekt A</t>
  </si>
  <si>
    <t>Projekt …</t>
  </si>
  <si>
    <t>davon UV</t>
  </si>
  <si>
    <t>Tabelle L-2: Abrechnung einer Umsetzungsvereinbarung</t>
  </si>
  <si>
    <t>Umsetzungsvereinbarung:</t>
  </si>
  <si>
    <t>Projekt n</t>
  </si>
  <si>
    <t>Nettokosten (inkl. Vertragsteuerung; ohne n.r.MWST)</t>
  </si>
  <si>
    <t>C09-C11</t>
  </si>
  <si>
    <t>+ n.r. MWST</t>
  </si>
  <si>
    <t>Nettokosten (inkl. Vertragsteuerung; inkl. n.r.MWST)</t>
  </si>
  <si>
    <t>Ausstehende Zahlungen (Mittelabrufe)</t>
  </si>
  <si>
    <t>- Erfolgte Zahlungen (Mittelabrufe)</t>
  </si>
  <si>
    <t>Tabelle L-2: Nicht rückforderbare MWST und Mittelabrufe</t>
  </si>
  <si>
    <t>Anteil UV</t>
  </si>
  <si>
    <t>Ort / Datum:</t>
  </si>
  <si>
    <t>Unterschrift Controller:</t>
  </si>
  <si>
    <t>_____________________________________________________</t>
  </si>
  <si>
    <t>_____________________________</t>
  </si>
  <si>
    <t>Unterschrift Projektleiter:</t>
  </si>
  <si>
    <t>BRIC</t>
  </si>
  <si>
    <t xml:space="preserve">Tableau L-1: décompte d'un projet, sans renchérissement ni TVA non recouvrable  </t>
  </si>
  <si>
    <t>Désignation :</t>
  </si>
  <si>
    <t>n° ID:</t>
  </si>
  <si>
    <t xml:space="preserve">Colonne  </t>
  </si>
  <si>
    <t xml:space="preserve">Désignation </t>
  </si>
  <si>
    <t>Base</t>
  </si>
  <si>
    <t xml:space="preserve">Montant  </t>
  </si>
  <si>
    <t>dont…</t>
  </si>
  <si>
    <t xml:space="preserve">CMO </t>
  </si>
  <si>
    <t>Co-financement 1</t>
  </si>
  <si>
    <t>Co-financement 2</t>
  </si>
  <si>
    <t>Base de référence des coûts actuelle (état des prix BRIC)</t>
  </si>
  <si>
    <t>Factures brut (y c. renchérissement contractuel; hors TVA n.r.)</t>
  </si>
  <si>
    <t>effective</t>
  </si>
  <si>
    <t xml:space="preserve">- recettes réalisées </t>
  </si>
  <si>
    <t>Factures net  (y c. renchérissement contractuel; hors TVA n.r.)</t>
  </si>
  <si>
    <t xml:space="preserve">     Renchérissement contractuel</t>
  </si>
  <si>
    <t>- Renchérissement total</t>
  </si>
  <si>
    <t>Factures net (base BRIC; hors TVA n.r.)</t>
  </si>
  <si>
    <t xml:space="preserve"> </t>
  </si>
  <si>
    <t>Différence par rapp. à la base de référence des coûts actuelle (BCA) en %</t>
  </si>
  <si>
    <t>Lieu / date:</t>
  </si>
  <si>
    <t xml:space="preserve">Tableau L-2: TVA non recouvrable et appels de fonds </t>
  </si>
  <si>
    <t xml:space="preserve">Colonne </t>
  </si>
  <si>
    <t>Part CMO</t>
  </si>
  <si>
    <t>Coûts nets (y c. renchérissement contractuel; sans TVA n.r.)</t>
  </si>
  <si>
    <t xml:space="preserve">+ TVA n.r. </t>
  </si>
  <si>
    <t>Coûts nets (y c. renchérissement contractuel et TVA n.r.)</t>
  </si>
  <si>
    <t>- Paiements effectués (appels de fonds)</t>
  </si>
  <si>
    <t>Paiements attendus (appels de fonds)</t>
  </si>
  <si>
    <t>Signature du/de la contrôleur/se:</t>
  </si>
  <si>
    <t xml:space="preserve">     Indexteuerung</t>
  </si>
  <si>
    <t xml:space="preserve">     Renchérissement dû à l’indexation</t>
  </si>
  <si>
    <t xml:space="preserve">% </t>
  </si>
  <si>
    <t>Finanzierungs-beteiligung 1</t>
  </si>
  <si>
    <t>Finanzierungs-beteiligung 2</t>
  </si>
  <si>
    <t>Diff. par rapp. à la base de référence des coûts actuelle (BCA) en CHF</t>
  </si>
  <si>
    <t>Signature du/de la chef/fe de projet:</t>
  </si>
  <si>
    <r>
      <rPr>
        <sz val="10"/>
        <rFont val="Arial"/>
        <family val="2"/>
      </rPr>
      <t>Definizione</t>
    </r>
  </si>
  <si>
    <r>
      <rPr>
        <sz val="10"/>
        <rFont val="Arial"/>
        <family val="2"/>
      </rPr>
      <t>Voce</t>
    </r>
  </si>
  <si>
    <r>
      <rPr>
        <sz val="10"/>
        <rFont val="Arial"/>
        <family val="2"/>
      </rPr>
      <t>Livello dei prezzi</t>
    </r>
  </si>
  <si>
    <r>
      <rPr>
        <sz val="10"/>
        <rFont val="Arial"/>
        <family val="2"/>
      </rPr>
      <t>Importo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</si>
  <si>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</si>
  <si>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di cui:</t>
    </r>
  </si>
  <si>
    <r>
      <rPr>
        <sz val="10"/>
        <rFont val="Arial"/>
        <family val="2"/>
      </rPr>
      <t>CA</t>
    </r>
  </si>
  <si>
    <r>
      <rPr>
        <sz val="10"/>
        <rFont val="Arial"/>
        <family val="2"/>
      </rPr>
      <t>Partecipazione al finanziamento 1</t>
    </r>
  </si>
  <si>
    <r>
      <rPr>
        <sz val="10"/>
        <rFont val="Arial"/>
        <family val="2"/>
      </rPr>
      <t>Partecipazione al finanziamento 2</t>
    </r>
  </si>
  <si>
    <r>
      <rPr>
        <sz val="10"/>
        <rFont val="Arial"/>
        <family val="2"/>
      </rPr>
      <t>C06</t>
    </r>
  </si>
  <si>
    <r>
      <rPr>
        <sz val="10"/>
        <rFont val="Arial"/>
        <family val="2"/>
      </rPr>
      <t>Base di riferimento attuale dei costi (BRIC)</t>
    </r>
  </si>
  <si>
    <r>
      <rPr>
        <sz val="10"/>
        <rFont val="Arial"/>
        <family val="2"/>
      </rPr>
      <t>BRIC</t>
    </r>
  </si>
  <si>
    <r>
      <rPr>
        <sz val="10"/>
        <rFont val="Arial"/>
        <family val="2"/>
      </rPr>
      <t>C09</t>
    </r>
  </si>
  <si>
    <r>
      <rPr>
        <sz val="10"/>
        <rFont val="Arial"/>
        <family val="2"/>
      </rPr>
      <t xml:space="preserve">Fatture lorde (compreso rincaro contrattuale; escl. IVA n.r.) </t>
    </r>
  </si>
  <si>
    <r>
      <rPr>
        <sz val="10"/>
        <rFont val="Arial"/>
        <family val="2"/>
      </rPr>
      <t>Effettivo</t>
    </r>
  </si>
  <si>
    <r>
      <rPr>
        <sz val="10"/>
        <rFont val="Arial"/>
        <family val="2"/>
      </rPr>
      <t>C11</t>
    </r>
  </si>
  <si>
    <r>
      <rPr>
        <sz val="10"/>
        <rFont val="Arial"/>
        <family val="2"/>
      </rPr>
      <t>- Ricavi realizzati</t>
    </r>
  </si>
  <si>
    <r>
      <rPr>
        <sz val="10"/>
        <rFont val="Arial"/>
        <family val="2"/>
      </rPr>
      <t>=C09-C11</t>
    </r>
  </si>
  <si>
    <r>
      <rPr>
        <sz val="10"/>
        <rFont val="Arial"/>
        <family val="2"/>
      </rPr>
      <t>Fatture nette (compreso rincaro contrattuale; escl. IVA n.r.)</t>
    </r>
  </si>
  <si>
    <r>
      <rPr>
        <i/>
        <sz val="10"/>
        <rFont val="Arial"/>
        <family val="2"/>
      </rPr>
      <t>C08</t>
    </r>
  </si>
  <si>
    <r>
      <rPr>
        <i/>
        <sz val="10"/>
        <rFont val="Arial"/>
        <family val="2"/>
      </rPr>
      <t xml:space="preserve">     Rincaro indicizzato</t>
    </r>
  </si>
  <si>
    <r>
      <rPr>
        <i/>
        <sz val="10"/>
        <rFont val="Arial"/>
        <family val="2"/>
      </rPr>
      <t>Effettivo</t>
    </r>
  </si>
  <si>
    <r>
      <rPr>
        <i/>
        <sz val="10"/>
        <rFont val="Arial"/>
        <family val="2"/>
      </rPr>
      <t>C10</t>
    </r>
  </si>
  <si>
    <r>
      <rPr>
        <i/>
        <sz val="10"/>
        <rFont val="Arial"/>
        <family val="2"/>
      </rPr>
      <t xml:space="preserve">     Rincaro contrattuale</t>
    </r>
  </si>
  <si>
    <r>
      <rPr>
        <sz val="10"/>
        <rFont val="Arial"/>
        <family val="2"/>
      </rPr>
      <t>C15 (=C08+C10)</t>
    </r>
  </si>
  <si>
    <r>
      <rPr>
        <sz val="10"/>
        <rFont val="Arial"/>
        <family val="2"/>
      </rPr>
      <t>- Rincaro complessivo</t>
    </r>
  </si>
  <si>
    <r>
      <rPr>
        <sz val="10"/>
        <rFont val="Arial"/>
        <family val="2"/>
      </rPr>
      <t>=C09-C11-C15</t>
    </r>
  </si>
  <si>
    <r>
      <rPr>
        <sz val="10"/>
        <rFont val="Arial"/>
        <family val="2"/>
      </rPr>
      <t>Fatture nette (livello dei prezzi BRIC; escl. IVA n.r.)</t>
    </r>
  </si>
  <si>
    <r>
      <rPr>
        <sz val="10"/>
        <rFont val="Arial"/>
        <family val="2"/>
      </rPr>
      <t>=C09-C11-C15-C06</t>
    </r>
  </si>
  <si>
    <r>
      <rPr>
        <sz val="10"/>
        <rFont val="Arial"/>
        <family val="2"/>
      </rPr>
      <t>Variazione rispetto alla base di riferimento attuale dei costi (BRAC) in CHF</t>
    </r>
  </si>
  <si>
    <r>
      <rPr>
        <sz val="10"/>
        <rFont val="Arial"/>
        <family val="2"/>
      </rPr>
      <t>=(C09-C11-C15-C06)/C06</t>
    </r>
  </si>
  <si>
    <r>
      <rPr>
        <sz val="10"/>
        <rFont val="Arial"/>
        <family val="2"/>
      </rPr>
      <t>Variazione rispetto alla base di riferimento attuale dei costi (BRAC) in %</t>
    </r>
  </si>
  <si>
    <r>
      <rPr>
        <sz val="10"/>
        <rFont val="Arial Narrow"/>
        <family val="2"/>
      </rPr>
      <t xml:space="preserve">% </t>
    </r>
  </si>
  <si>
    <r>
      <rPr>
        <sz val="10"/>
        <rFont val="Arial"/>
        <family val="2"/>
      </rPr>
      <t>Luogo e data:</t>
    </r>
  </si>
  <si>
    <r>
      <rPr>
        <sz val="10"/>
        <rFont val="Arial"/>
        <family val="2"/>
      </rPr>
      <t>Firma del responsabile di progetto:</t>
    </r>
  </si>
  <si>
    <r>
      <rPr>
        <sz val="10"/>
        <rFont val="Arial"/>
        <family val="2"/>
      </rPr>
      <t>_____________________________________________________</t>
    </r>
  </si>
  <si>
    <r>
      <rPr>
        <sz val="10"/>
        <rFont val="Arial"/>
        <family val="2"/>
      </rPr>
      <t>_____________________________</t>
    </r>
  </si>
  <si>
    <t>Tabella L-2: IVA non rimborsabile e richieste di mezzi finanziari</t>
  </si>
  <si>
    <r>
      <rPr>
        <sz val="10"/>
        <rFont val="Arial"/>
        <family val="2"/>
      </rPr>
      <t>Quota CA</t>
    </r>
  </si>
  <si>
    <r>
      <rPr>
        <sz val="10"/>
        <rFont val="Arial"/>
        <family val="2"/>
      </rPr>
      <t>C09-C11</t>
    </r>
  </si>
  <si>
    <r>
      <rPr>
        <sz val="10"/>
        <rFont val="Arial"/>
        <family val="2"/>
      </rPr>
      <t>Costi netti (compreso rincaro contrattuale; escl. IVA n.r.)</t>
    </r>
  </si>
  <si>
    <r>
      <rPr>
        <sz val="10"/>
        <rFont val="Arial"/>
        <family val="2"/>
      </rPr>
      <t>+ IVA n. r.</t>
    </r>
  </si>
  <si>
    <r>
      <rPr>
        <sz val="10"/>
        <rFont val="Arial"/>
        <family val="2"/>
      </rPr>
      <t>Costi netti (compreso rincaro contrattuale; incl. IVA n.r.)</t>
    </r>
  </si>
  <si>
    <r>
      <rPr>
        <sz val="10"/>
        <rFont val="Arial"/>
        <family val="2"/>
      </rPr>
      <t xml:space="preserve">- Pagamenti effettuati (richieste di mezzi finanziari) </t>
    </r>
  </si>
  <si>
    <r>
      <rPr>
        <sz val="10"/>
        <rFont val="Arial"/>
        <family val="2"/>
      </rPr>
      <t>Pagamenti da effettuare (richieste di mezzi finanziari)</t>
    </r>
  </si>
  <si>
    <r>
      <rPr>
        <sz val="10"/>
        <rFont val="Arial"/>
        <family val="2"/>
      </rPr>
      <t>Firma del controller:</t>
    </r>
  </si>
  <si>
    <t>Tabella L-1: Conteggio di un progetto, senza rincaro e IVA non rimborsabile</t>
  </si>
  <si>
    <t>Definizione</t>
  </si>
  <si>
    <t>N.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</si>
</sst>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color rgb="FFC0000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  <font>
      <sz val="10"/>
      <name val="Arial Narrow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4" fontId="0" fillId="0" borderId="1" xfId="0" applyNumberFormat="1" applyBorder="1"/>
    <xf numFmtId="0" fontId="0" fillId="0" borderId="1" xfId="0" applyBorder="1"/>
    <xf numFmtId="4" fontId="0" fillId="0" borderId="2" xfId="0" applyNumberFormat="1" applyBorder="1"/>
    <xf numFmtId="0" fontId="1" fillId="0" borderId="2" xfId="1" applyBorder="1" applyAlignment="1">
      <alignment horizontal="left" wrapText="1"/>
    </xf>
    <xf numFmtId="0" fontId="1" fillId="0" borderId="2" xfId="0" quotePrefix="1" applyFont="1" applyBorder="1" applyAlignment="1">
      <alignment vertical="top"/>
    </xf>
    <xf numFmtId="0" fontId="0" fillId="0" borderId="2" xfId="0" applyBorder="1"/>
    <xf numFmtId="4" fontId="0" fillId="2" borderId="2" xfId="0" applyNumberFormat="1" applyFill="1" applyBorder="1"/>
    <xf numFmtId="0" fontId="1" fillId="0" borderId="2" xfId="0" quotePrefix="1" applyFont="1" applyBorder="1"/>
    <xf numFmtId="0" fontId="1" fillId="0" borderId="2" xfId="0" applyFont="1" applyBorder="1"/>
    <xf numFmtId="4" fontId="0" fillId="0" borderId="3" xfId="0" applyNumberFormat="1" applyBorder="1"/>
    <xf numFmtId="0" fontId="0" fillId="0" borderId="3" xfId="0" applyBorder="1"/>
    <xf numFmtId="0" fontId="0" fillId="5" borderId="1" xfId="0" applyFill="1" applyBorder="1"/>
    <xf numFmtId="0" fontId="0" fillId="5" borderId="5" xfId="0" applyFill="1" applyBorder="1"/>
    <xf numFmtId="0" fontId="0" fillId="5" borderId="6" xfId="0" applyFill="1" applyBorder="1"/>
    <xf numFmtId="0" fontId="1" fillId="5" borderId="7" xfId="0" applyFont="1" applyFill="1" applyBorder="1"/>
    <xf numFmtId="0" fontId="1" fillId="5" borderId="3" xfId="0" applyFont="1" applyFill="1" applyBorder="1"/>
    <xf numFmtId="0" fontId="0" fillId="5" borderId="2" xfId="0" applyFill="1" applyBorder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4" fontId="0" fillId="6" borderId="2" xfId="0" applyNumberFormat="1" applyFill="1" applyBorder="1"/>
    <xf numFmtId="0" fontId="1" fillId="7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8" xfId="0" applyFont="1" applyFill="1" applyBorder="1"/>
    <xf numFmtId="0" fontId="4" fillId="0" borderId="2" xfId="0" quotePrefix="1" applyFont="1" applyBorder="1"/>
    <xf numFmtId="0" fontId="4" fillId="0" borderId="2" xfId="0" applyFont="1" applyBorder="1"/>
    <xf numFmtId="0" fontId="4" fillId="0" borderId="0" xfId="0" applyFont="1"/>
    <xf numFmtId="0" fontId="1" fillId="0" borderId="2" xfId="0" quotePrefix="1" applyFont="1" applyBorder="1" applyAlignment="1">
      <alignment vertical="top" wrapText="1"/>
    </xf>
    <xf numFmtId="0" fontId="4" fillId="0" borderId="2" xfId="0" quotePrefix="1" applyFont="1" applyBorder="1" applyAlignment="1">
      <alignment vertical="top"/>
    </xf>
    <xf numFmtId="0" fontId="4" fillId="0" borderId="2" xfId="1" applyFont="1" applyBorder="1" applyAlignment="1">
      <alignment horizontal="left" wrapText="1"/>
    </xf>
    <xf numFmtId="0" fontId="1" fillId="5" borderId="4" xfId="0" applyFont="1" applyFill="1" applyBorder="1" applyAlignment="1">
      <alignment horizontal="center"/>
    </xf>
    <xf numFmtId="0" fontId="0" fillId="5" borderId="9" xfId="0" applyFill="1" applyBorder="1"/>
    <xf numFmtId="0" fontId="0" fillId="5" borderId="10" xfId="0" applyFill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9" xfId="0" quotePrefix="1" applyFont="1" applyBorder="1"/>
    <xf numFmtId="0" fontId="4" fillId="0" borderId="9" xfId="0" applyFont="1" applyBorder="1"/>
    <xf numFmtId="0" fontId="1" fillId="0" borderId="9" xfId="1" applyBorder="1" applyAlignment="1">
      <alignment horizontal="left" wrapText="1"/>
    </xf>
    <xf numFmtId="0" fontId="4" fillId="0" borderId="9" xfId="1" applyFont="1" applyBorder="1" applyAlignment="1">
      <alignment horizontal="left" wrapText="1"/>
    </xf>
    <xf numFmtId="0" fontId="0" fillId="0" borderId="10" xfId="0" applyBorder="1"/>
    <xf numFmtId="0" fontId="1" fillId="5" borderId="5" xfId="0" applyFont="1" applyFill="1" applyBorder="1" applyAlignment="1">
      <alignment horizontal="center"/>
    </xf>
    <xf numFmtId="4" fontId="0" fillId="0" borderId="11" xfId="0" applyNumberFormat="1" applyBorder="1"/>
    <xf numFmtId="4" fontId="0" fillId="6" borderId="12" xfId="0" applyNumberFormat="1" applyFill="1" applyBorder="1"/>
    <xf numFmtId="4" fontId="0" fillId="0" borderId="12" xfId="0" applyNumberFormat="1" applyBorder="1"/>
    <xf numFmtId="4" fontId="0" fillId="2" borderId="12" xfId="0" applyNumberFormat="1" applyFill="1" applyBorder="1"/>
    <xf numFmtId="4" fontId="4" fillId="6" borderId="12" xfId="0" applyNumberFormat="1" applyFont="1" applyFill="1" applyBorder="1"/>
    <xf numFmtId="4" fontId="0" fillId="0" borderId="13" xfId="0" applyNumberFormat="1" applyBorder="1"/>
    <xf numFmtId="0" fontId="0" fillId="7" borderId="15" xfId="0" applyFill="1" applyBorder="1"/>
    <xf numFmtId="4" fontId="0" fillId="0" borderId="16" xfId="0" applyNumberFormat="1" applyBorder="1"/>
    <xf numFmtId="4" fontId="0" fillId="0" borderId="17" xfId="0" applyNumberFormat="1" applyBorder="1"/>
    <xf numFmtId="4" fontId="4" fillId="0" borderId="17" xfId="0" applyNumberFormat="1" applyFont="1" applyBorder="1"/>
    <xf numFmtId="10" fontId="0" fillId="0" borderId="17" xfId="0" applyNumberFormat="1" applyBorder="1"/>
    <xf numFmtId="4" fontId="0" fillId="0" borderId="18" xfId="0" applyNumberFormat="1" applyBorder="1"/>
    <xf numFmtId="0" fontId="2" fillId="7" borderId="14" xfId="0" applyFont="1" applyFill="1" applyBorder="1" applyAlignment="1">
      <alignment horizontal="center"/>
    </xf>
    <xf numFmtId="10" fontId="0" fillId="0" borderId="12" xfId="0" applyNumberFormat="1" applyBorder="1"/>
    <xf numFmtId="4" fontId="0" fillId="0" borderId="19" xfId="0" applyNumberFormat="1" applyBorder="1"/>
    <xf numFmtId="4" fontId="0" fillId="6" borderId="20" xfId="0" applyNumberFormat="1" applyFill="1" applyBorder="1"/>
    <xf numFmtId="4" fontId="0" fillId="0" borderId="20" xfId="0" applyNumberFormat="1" applyBorder="1"/>
    <xf numFmtId="4" fontId="0" fillId="2" borderId="20" xfId="0" applyNumberFormat="1" applyFill="1" applyBorder="1"/>
    <xf numFmtId="4" fontId="4" fillId="6" borderId="20" xfId="0" applyNumberFormat="1" applyFont="1" applyFill="1" applyBorder="1"/>
    <xf numFmtId="4" fontId="0" fillId="0" borderId="21" xfId="0" applyNumberFormat="1" applyBorder="1"/>
    <xf numFmtId="4" fontId="0" fillId="0" borderId="8" xfId="0" applyNumberFormat="1" applyBorder="1"/>
    <xf numFmtId="4" fontId="0" fillId="6" borderId="9" xfId="0" applyNumberFormat="1" applyFill="1" applyBorder="1"/>
    <xf numFmtId="4" fontId="0" fillId="0" borderId="9" xfId="0" applyNumberFormat="1" applyBorder="1"/>
    <xf numFmtId="4" fontId="0" fillId="2" borderId="9" xfId="0" applyNumberFormat="1" applyFill="1" applyBorder="1"/>
    <xf numFmtId="4" fontId="4" fillId="6" borderId="9" xfId="0" applyNumberFormat="1" applyFont="1" applyFill="1" applyBorder="1"/>
    <xf numFmtId="4" fontId="0" fillId="0" borderId="10" xfId="0" applyNumberFormat="1" applyBorder="1"/>
    <xf numFmtId="4" fontId="4" fillId="2" borderId="17" xfId="0" applyNumberFormat="1" applyFont="1" applyFill="1" applyBorder="1"/>
    <xf numFmtId="4" fontId="0" fillId="2" borderId="17" xfId="0" applyNumberFormat="1" applyFill="1" applyBorder="1"/>
    <xf numFmtId="0" fontId="1" fillId="0" borderId="2" xfId="1" quotePrefix="1" applyBorder="1" applyAlignment="1">
      <alignment horizontal="left" wrapText="1"/>
    </xf>
    <xf numFmtId="0" fontId="1" fillId="0" borderId="0" xfId="0" applyFont="1"/>
    <xf numFmtId="0" fontId="0" fillId="0" borderId="0" xfId="0" applyAlignment="1">
      <alignment horizontal="right"/>
    </xf>
    <xf numFmtId="10" fontId="0" fillId="0" borderId="2" xfId="0" quotePrefix="1" applyNumberForma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/>
    <xf numFmtId="4" fontId="7" fillId="0" borderId="3" xfId="0" applyNumberFormat="1" applyFont="1" applyBorder="1"/>
    <xf numFmtId="4" fontId="7" fillId="6" borderId="2" xfId="0" applyNumberFormat="1" applyFont="1" applyFill="1" applyBorder="1"/>
    <xf numFmtId="4" fontId="7" fillId="2" borderId="2" xfId="0" applyNumberFormat="1" applyFont="1" applyFill="1" applyBorder="1"/>
    <xf numFmtId="4" fontId="7" fillId="0" borderId="2" xfId="0" applyNumberFormat="1" applyFont="1" applyBorder="1"/>
    <xf numFmtId="10" fontId="7" fillId="0" borderId="2" xfId="0" quotePrefix="1" applyNumberFormat="1" applyFont="1" applyBorder="1" applyAlignment="1">
      <alignment horizontal="right"/>
    </xf>
    <xf numFmtId="4" fontId="7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2" xfId="1" applyBorder="1" applyAlignment="1">
      <alignment horizontal="left"/>
    </xf>
    <xf numFmtId="0" fontId="1" fillId="4" borderId="4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wrapText="1"/>
    </xf>
    <xf numFmtId="0" fontId="8" fillId="0" borderId="0" xfId="0" applyFont="1" applyAlignment="1">
      <alignment horizontal="right"/>
    </xf>
    <xf numFmtId="0" fontId="1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4" fontId="0" fillId="2" borderId="20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4" fontId="0" fillId="2" borderId="9" xfId="0" applyNumberForma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zoomScaleNormal="100" workbookViewId="0">
      <selection activeCell="A12" sqref="A12"/>
    </sheetView>
  </sheetViews>
  <sheetFormatPr baseColWidth="10" defaultRowHeight="13.2" outlineLevelRow="1" x14ac:dyDescent="0.25"/>
  <cols>
    <col min="1" max="1" width="22.5546875" customWidth="1"/>
    <col min="2" max="2" width="65.44140625" customWidth="1"/>
    <col min="3" max="3" width="12.33203125" customWidth="1"/>
    <col min="4" max="7" width="17.6640625" customWidth="1"/>
  </cols>
  <sheetData>
    <row r="1" spans="1:8" ht="24.6" x14ac:dyDescent="0.4">
      <c r="A1" s="77" t="s">
        <v>15</v>
      </c>
      <c r="G1" s="88"/>
      <c r="H1" s="76"/>
    </row>
    <row r="3" spans="1:8" x14ac:dyDescent="0.25">
      <c r="A3" s="19" t="s">
        <v>14</v>
      </c>
      <c r="B3" s="18"/>
      <c r="C3" s="19"/>
    </row>
    <row r="4" spans="1:8" x14ac:dyDescent="0.25">
      <c r="A4" s="19" t="s">
        <v>13</v>
      </c>
      <c r="B4" s="18"/>
      <c r="C4" s="19"/>
    </row>
    <row r="6" spans="1:8" x14ac:dyDescent="0.25">
      <c r="A6" s="16"/>
      <c r="B6" s="16"/>
      <c r="C6" s="24"/>
      <c r="D6" s="15"/>
      <c r="E6" s="14"/>
      <c r="F6" s="14"/>
      <c r="G6" s="13"/>
    </row>
    <row r="7" spans="1:8" x14ac:dyDescent="0.25">
      <c r="A7" s="17" t="s">
        <v>12</v>
      </c>
      <c r="B7" s="17" t="s">
        <v>11</v>
      </c>
      <c r="C7" s="17" t="s">
        <v>24</v>
      </c>
      <c r="D7" s="16" t="s">
        <v>10</v>
      </c>
      <c r="E7" s="15"/>
      <c r="F7" s="14"/>
      <c r="G7" s="13"/>
    </row>
    <row r="8" spans="1:8" x14ac:dyDescent="0.25">
      <c r="A8" s="12"/>
      <c r="B8" s="12"/>
      <c r="C8" s="12"/>
      <c r="D8" s="12" t="s">
        <v>9</v>
      </c>
      <c r="E8" s="22" t="s">
        <v>8</v>
      </c>
      <c r="F8" s="23"/>
      <c r="G8" s="23"/>
    </row>
    <row r="9" spans="1:8" x14ac:dyDescent="0.25">
      <c r="A9" s="11"/>
      <c r="B9" s="11"/>
      <c r="C9" s="11"/>
      <c r="D9" s="10"/>
      <c r="E9" s="10" t="s">
        <v>23</v>
      </c>
      <c r="F9" s="10" t="s">
        <v>107</v>
      </c>
      <c r="G9" s="10" t="s">
        <v>108</v>
      </c>
    </row>
    <row r="10" spans="1:8" x14ac:dyDescent="0.25">
      <c r="A10" s="9"/>
      <c r="B10" s="9"/>
      <c r="C10" s="9"/>
      <c r="D10" s="21"/>
      <c r="E10" s="7"/>
      <c r="F10" s="21"/>
      <c r="G10" s="21"/>
    </row>
    <row r="11" spans="1:8" x14ac:dyDescent="0.25">
      <c r="A11" s="6" t="s">
        <v>7</v>
      </c>
      <c r="B11" s="6" t="s">
        <v>6</v>
      </c>
      <c r="C11" s="6" t="s">
        <v>25</v>
      </c>
      <c r="D11" s="3"/>
      <c r="E11" s="3"/>
      <c r="F11" s="3"/>
      <c r="G11" s="3"/>
    </row>
    <row r="12" spans="1:8" x14ac:dyDescent="0.25">
      <c r="A12" s="9"/>
      <c r="B12" s="9"/>
      <c r="C12" s="9"/>
      <c r="D12" s="3"/>
      <c r="E12" s="7"/>
      <c r="F12" s="7"/>
      <c r="G12" s="7"/>
    </row>
    <row r="13" spans="1:8" x14ac:dyDescent="0.25">
      <c r="A13" s="9" t="s">
        <v>5</v>
      </c>
      <c r="B13" s="8" t="s">
        <v>18</v>
      </c>
      <c r="C13" s="9" t="s">
        <v>26</v>
      </c>
      <c r="D13" s="3">
        <f>SUM(E13,F13,G13)</f>
        <v>0</v>
      </c>
      <c r="E13" s="7"/>
      <c r="F13" s="7"/>
      <c r="G13" s="7"/>
    </row>
    <row r="14" spans="1:8" x14ac:dyDescent="0.25">
      <c r="A14" s="8" t="s">
        <v>4</v>
      </c>
      <c r="B14" s="9" t="s">
        <v>3</v>
      </c>
      <c r="C14" s="9" t="s">
        <v>26</v>
      </c>
      <c r="D14" s="3">
        <f>SUM(E14,F14,G14)</f>
        <v>0</v>
      </c>
      <c r="E14" s="3"/>
      <c r="F14" s="3"/>
      <c r="G14" s="3"/>
    </row>
    <row r="15" spans="1:8" s="27" customFormat="1" outlineLevel="1" x14ac:dyDescent="0.25">
      <c r="A15" s="25" t="s">
        <v>19</v>
      </c>
      <c r="B15" s="26" t="s">
        <v>20</v>
      </c>
      <c r="C15" s="26" t="s">
        <v>26</v>
      </c>
      <c r="D15" s="21">
        <f>SUM(E15,F15,G15)</f>
        <v>0</v>
      </c>
      <c r="E15" s="7">
        <f>SUM(E13,-E14)</f>
        <v>0</v>
      </c>
      <c r="F15" s="21">
        <f>SUM(F13,-F14)</f>
        <v>0</v>
      </c>
      <c r="G15" s="21">
        <f>SUM(G13,-G14)</f>
        <v>0</v>
      </c>
    </row>
    <row r="16" spans="1:8" s="27" customFormat="1" outlineLevel="1" x14ac:dyDescent="0.25">
      <c r="A16" s="25" t="s">
        <v>27</v>
      </c>
      <c r="B16" s="26" t="s">
        <v>104</v>
      </c>
      <c r="C16" s="26" t="s">
        <v>26</v>
      </c>
      <c r="D16" s="21"/>
      <c r="E16" s="7"/>
      <c r="F16" s="21"/>
      <c r="G16" s="21"/>
    </row>
    <row r="17" spans="1:7" x14ac:dyDescent="0.25">
      <c r="A17" s="9" t="s">
        <v>28</v>
      </c>
      <c r="B17" s="8" t="s">
        <v>30</v>
      </c>
      <c r="C17" s="9" t="s">
        <v>26</v>
      </c>
      <c r="D17" s="21"/>
      <c r="E17" s="3"/>
      <c r="F17" s="21"/>
      <c r="G17" s="21"/>
    </row>
    <row r="18" spans="1:7" x14ac:dyDescent="0.25">
      <c r="A18" s="8" t="s">
        <v>31</v>
      </c>
      <c r="B18" s="9" t="s">
        <v>2</v>
      </c>
      <c r="C18" s="9" t="s">
        <v>26</v>
      </c>
      <c r="D18" s="21"/>
      <c r="E18" s="3">
        <f>SUM(E16,E17)</f>
        <v>0</v>
      </c>
      <c r="F18" s="21"/>
      <c r="G18" s="21"/>
    </row>
    <row r="19" spans="1:7" x14ac:dyDescent="0.25">
      <c r="A19" s="6" t="s">
        <v>21</v>
      </c>
      <c r="B19" s="6" t="s">
        <v>22</v>
      </c>
      <c r="C19" s="9" t="s">
        <v>25</v>
      </c>
      <c r="D19" s="3"/>
      <c r="E19" s="3">
        <f>SUM(E13,-E14,-E18)</f>
        <v>0</v>
      </c>
      <c r="F19" s="3"/>
      <c r="G19" s="3"/>
    </row>
    <row r="20" spans="1:7" x14ac:dyDescent="0.25">
      <c r="A20" s="5"/>
      <c r="B20" s="85"/>
      <c r="C20" s="9"/>
      <c r="D20" s="21"/>
      <c r="E20" s="3"/>
      <c r="F20" s="21"/>
      <c r="G20" s="21"/>
    </row>
    <row r="21" spans="1:7" x14ac:dyDescent="0.25">
      <c r="A21" s="5" t="s">
        <v>1</v>
      </c>
      <c r="B21" s="4" t="s">
        <v>0</v>
      </c>
      <c r="C21" s="9" t="s">
        <v>25</v>
      </c>
      <c r="D21" s="21"/>
      <c r="E21" s="74">
        <f>SUM(+E13,-E14,-E18,-E11)</f>
        <v>0</v>
      </c>
      <c r="F21" s="21"/>
      <c r="G21" s="21"/>
    </row>
    <row r="22" spans="1:7" x14ac:dyDescent="0.25">
      <c r="A22" s="2" t="s">
        <v>16</v>
      </c>
      <c r="B22" s="2" t="s">
        <v>17</v>
      </c>
      <c r="C22" s="2" t="s">
        <v>25</v>
      </c>
      <c r="D22" s="1"/>
      <c r="E22" s="1" t="s">
        <v>106</v>
      </c>
      <c r="F22" s="1"/>
      <c r="G22" s="1"/>
    </row>
    <row r="26" spans="1:7" x14ac:dyDescent="0.25">
      <c r="A26" s="72"/>
      <c r="F26" s="72"/>
    </row>
    <row r="27" spans="1:7" x14ac:dyDescent="0.25">
      <c r="A27" t="s">
        <v>67</v>
      </c>
      <c r="F27" t="s">
        <v>71</v>
      </c>
    </row>
    <row r="28" spans="1:7" x14ac:dyDescent="0.25">
      <c r="A28" s="72"/>
      <c r="F28" s="72"/>
    </row>
    <row r="29" spans="1:7" x14ac:dyDescent="0.25">
      <c r="A29" t="s">
        <v>69</v>
      </c>
      <c r="F29" t="s">
        <v>70</v>
      </c>
    </row>
  </sheetData>
  <pageMargins left="0.70866141732283472" right="0.70866141732283472" top="0.78740157480314965" bottom="0.78740157480314965" header="0.31496062992125984" footer="0.31496062992125984"/>
  <pageSetup paperSize="9" scale="68" orientation="landscape" r:id="rId1"/>
  <headerFooter>
    <oddHeader xml:space="preserve">&amp;L&amp;8Bundesamt für Verkehr
IN-gp&amp;R&amp;8Seite &amp;P / &amp;N
</oddHeader>
    <oddFooter>&amp;L&amp;8
Druck: &amp;D / &amp;T&amp;R&amp;8&amp;Z&amp;F, Formular-Version: RUBA 5.0 vom 01.12.2025</oddFooter>
  </headerFooter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3"/>
  <sheetViews>
    <sheetView showGridLines="0" zoomScaleNormal="100" workbookViewId="0">
      <selection activeCell="A4" sqref="A4:A5"/>
    </sheetView>
  </sheetViews>
  <sheetFormatPr baseColWidth="10" defaultRowHeight="13.2" x14ac:dyDescent="0.25"/>
  <cols>
    <col min="1" max="1" width="22.5546875" customWidth="1"/>
    <col min="2" max="2" width="65.44140625" customWidth="1"/>
    <col min="3" max="3" width="12.33203125" customWidth="1"/>
    <col min="4" max="4" width="27.33203125" customWidth="1"/>
    <col min="5" max="5" width="0.88671875" customWidth="1"/>
  </cols>
  <sheetData>
    <row r="1" spans="1:4" ht="24.6" x14ac:dyDescent="0.4">
      <c r="A1" s="77" t="s">
        <v>65</v>
      </c>
    </row>
    <row r="2" spans="1:4" x14ac:dyDescent="0.25">
      <c r="A2" s="84"/>
    </row>
    <row r="3" spans="1:4" x14ac:dyDescent="0.25">
      <c r="A3" s="84"/>
    </row>
    <row r="4" spans="1:4" x14ac:dyDescent="0.25">
      <c r="A4" s="19" t="s">
        <v>14</v>
      </c>
      <c r="B4" s="18"/>
      <c r="C4" s="19"/>
    </row>
    <row r="5" spans="1:4" x14ac:dyDescent="0.25">
      <c r="A5" s="19" t="s">
        <v>13</v>
      </c>
      <c r="B5" s="18"/>
      <c r="C5" s="19"/>
    </row>
    <row r="7" spans="1:4" x14ac:dyDescent="0.25">
      <c r="A7" s="16" t="s">
        <v>12</v>
      </c>
      <c r="B7" s="16" t="s">
        <v>11</v>
      </c>
      <c r="C7" s="24" t="s">
        <v>24</v>
      </c>
      <c r="D7" s="42" t="s">
        <v>10</v>
      </c>
    </row>
    <row r="8" spans="1:4" x14ac:dyDescent="0.25">
      <c r="A8" s="12"/>
      <c r="B8" s="12"/>
      <c r="C8" s="12"/>
      <c r="D8" s="22" t="s">
        <v>66</v>
      </c>
    </row>
    <row r="9" spans="1:4" ht="13.8" x14ac:dyDescent="0.3">
      <c r="A9" s="11"/>
      <c r="B9" s="11"/>
      <c r="C9" s="11"/>
      <c r="D9" s="78"/>
    </row>
    <row r="10" spans="1:4" ht="13.8" x14ac:dyDescent="0.3">
      <c r="A10" s="8" t="s">
        <v>60</v>
      </c>
      <c r="B10" s="9" t="s">
        <v>59</v>
      </c>
      <c r="C10" s="9" t="s">
        <v>26</v>
      </c>
      <c r="D10" s="80"/>
    </row>
    <row r="11" spans="1:4" ht="13.8" x14ac:dyDescent="0.3">
      <c r="A11" s="5"/>
      <c r="B11" s="4"/>
      <c r="C11" s="4"/>
      <c r="D11" s="81"/>
    </row>
    <row r="12" spans="1:4" ht="13.8" x14ac:dyDescent="0.3">
      <c r="A12" s="5"/>
      <c r="B12" s="71" t="s">
        <v>61</v>
      </c>
      <c r="C12" s="4" t="s">
        <v>26</v>
      </c>
      <c r="D12" s="80"/>
    </row>
    <row r="13" spans="1:4" ht="13.8" x14ac:dyDescent="0.3">
      <c r="A13" s="5"/>
      <c r="B13" s="9" t="s">
        <v>62</v>
      </c>
      <c r="C13" s="9" t="s">
        <v>26</v>
      </c>
      <c r="D13" s="81">
        <f>SUM(D10,D12)</f>
        <v>0</v>
      </c>
    </row>
    <row r="14" spans="1:4" ht="13.8" x14ac:dyDescent="0.3">
      <c r="A14" s="5"/>
      <c r="B14" s="4"/>
      <c r="C14" s="4"/>
      <c r="D14" s="81"/>
    </row>
    <row r="15" spans="1:4" ht="13.8" x14ac:dyDescent="0.3">
      <c r="A15" s="5"/>
      <c r="B15" s="71" t="s">
        <v>64</v>
      </c>
      <c r="C15" s="9" t="s">
        <v>26</v>
      </c>
      <c r="D15" s="80"/>
    </row>
    <row r="16" spans="1:4" ht="13.8" x14ac:dyDescent="0.3">
      <c r="A16" s="5"/>
      <c r="B16" s="4" t="s">
        <v>63</v>
      </c>
      <c r="C16" s="9" t="s">
        <v>26</v>
      </c>
      <c r="D16" s="81">
        <f>SUM(D13,-D15)</f>
        <v>0</v>
      </c>
    </row>
    <row r="17" spans="1:4" ht="13.8" x14ac:dyDescent="0.3">
      <c r="A17" s="2"/>
      <c r="B17" s="2"/>
      <c r="C17" s="2"/>
      <c r="D17" s="83"/>
    </row>
    <row r="21" spans="1:4" x14ac:dyDescent="0.25">
      <c r="A21" s="72" t="s">
        <v>67</v>
      </c>
      <c r="C21" s="72" t="s">
        <v>68</v>
      </c>
    </row>
    <row r="23" spans="1:4" x14ac:dyDescent="0.25">
      <c r="A23" s="72" t="s">
        <v>69</v>
      </c>
      <c r="C23" s="72" t="s">
        <v>70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&amp;L&amp;8Bundesamt für Verkehr
IN-gp&amp;R&amp;8Seite &amp;P / &amp;N</oddHeader>
    <oddFooter>&amp;L&amp;8Druck: &amp;D / &amp;T&amp;R&amp;8&amp;Z&amp;F, Formular-Version: RUBA 5.0 vom 01.12.2025</oddFooter>
  </headerFooter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showGridLines="0" zoomScaleNormal="100" workbookViewId="0">
      <selection activeCell="B30" sqref="B30"/>
    </sheetView>
  </sheetViews>
  <sheetFormatPr baseColWidth="10" defaultRowHeight="13.2" outlineLevelRow="1" x14ac:dyDescent="0.25"/>
  <cols>
    <col min="1" max="1" width="22.5546875" customWidth="1"/>
    <col min="2" max="2" width="65.44140625" customWidth="1"/>
    <col min="3" max="3" width="12.33203125" customWidth="1"/>
    <col min="4" max="7" width="17.6640625" customWidth="1"/>
  </cols>
  <sheetData>
    <row r="1" spans="1:8" ht="24.6" x14ac:dyDescent="0.4">
      <c r="A1" s="77" t="s">
        <v>73</v>
      </c>
      <c r="G1" s="88"/>
      <c r="H1" s="76"/>
    </row>
    <row r="3" spans="1:8" x14ac:dyDescent="0.25">
      <c r="A3" s="19" t="s">
        <v>74</v>
      </c>
      <c r="B3" s="18"/>
      <c r="C3" s="19"/>
    </row>
    <row r="4" spans="1:8" x14ac:dyDescent="0.25">
      <c r="A4" s="19" t="s">
        <v>75</v>
      </c>
      <c r="B4" s="18"/>
      <c r="C4" s="19"/>
    </row>
    <row r="6" spans="1:8" x14ac:dyDescent="0.25">
      <c r="A6" s="16" t="s">
        <v>76</v>
      </c>
      <c r="B6" s="16" t="s">
        <v>77</v>
      </c>
      <c r="C6" s="24" t="s">
        <v>78</v>
      </c>
      <c r="D6" s="15" t="s">
        <v>79</v>
      </c>
      <c r="E6" s="14"/>
      <c r="F6" s="14"/>
      <c r="G6" s="13"/>
    </row>
    <row r="7" spans="1:8" x14ac:dyDescent="0.25">
      <c r="A7" s="17"/>
      <c r="B7" s="17"/>
      <c r="C7" s="17"/>
      <c r="D7" s="16" t="s">
        <v>9</v>
      </c>
      <c r="E7" s="15" t="s">
        <v>80</v>
      </c>
      <c r="F7" s="14"/>
      <c r="G7" s="13"/>
    </row>
    <row r="8" spans="1:8" x14ac:dyDescent="0.25">
      <c r="A8" s="12"/>
      <c r="B8" s="12"/>
      <c r="C8" s="12"/>
      <c r="D8" s="12"/>
      <c r="E8" s="22" t="s">
        <v>81</v>
      </c>
      <c r="F8" s="23" t="s">
        <v>82</v>
      </c>
      <c r="G8" s="23" t="s">
        <v>83</v>
      </c>
    </row>
    <row r="9" spans="1:8" x14ac:dyDescent="0.25">
      <c r="A9" s="11"/>
      <c r="B9" s="11"/>
      <c r="C9" s="11"/>
      <c r="D9" s="10"/>
      <c r="E9" s="10"/>
      <c r="F9" s="10"/>
      <c r="G9" s="10"/>
    </row>
    <row r="10" spans="1:8" x14ac:dyDescent="0.25">
      <c r="A10" s="9" t="s">
        <v>7</v>
      </c>
      <c r="B10" s="9" t="s">
        <v>84</v>
      </c>
      <c r="C10" s="9" t="s">
        <v>72</v>
      </c>
      <c r="D10" s="21"/>
      <c r="E10" s="7"/>
      <c r="F10" s="21"/>
      <c r="G10" s="21"/>
    </row>
    <row r="11" spans="1:8" x14ac:dyDescent="0.25">
      <c r="A11" s="6"/>
      <c r="B11" s="6"/>
      <c r="C11" s="6"/>
      <c r="D11" s="3"/>
      <c r="E11" s="3"/>
      <c r="F11" s="3"/>
      <c r="G11" s="3"/>
    </row>
    <row r="12" spans="1:8" x14ac:dyDescent="0.25">
      <c r="A12" s="9" t="s">
        <v>5</v>
      </c>
      <c r="B12" s="9" t="s">
        <v>85</v>
      </c>
      <c r="C12" s="9" t="s">
        <v>86</v>
      </c>
      <c r="D12" s="3">
        <f>SUM(E12,F12,G12)</f>
        <v>0</v>
      </c>
      <c r="E12" s="7"/>
      <c r="F12" s="7"/>
      <c r="G12" s="7"/>
    </row>
    <row r="13" spans="1:8" x14ac:dyDescent="0.25">
      <c r="A13" s="9" t="s">
        <v>4</v>
      </c>
      <c r="B13" s="8" t="s">
        <v>87</v>
      </c>
      <c r="C13" s="9" t="s">
        <v>86</v>
      </c>
      <c r="D13" s="3">
        <f>SUM(E13,F13,G13)</f>
        <v>0</v>
      </c>
      <c r="E13" s="7"/>
      <c r="F13" s="7"/>
      <c r="G13" s="7"/>
    </row>
    <row r="14" spans="1:8" x14ac:dyDescent="0.25">
      <c r="A14" s="8" t="s">
        <v>19</v>
      </c>
      <c r="B14" s="9" t="s">
        <v>88</v>
      </c>
      <c r="C14" s="9" t="s">
        <v>86</v>
      </c>
      <c r="D14" s="3">
        <f>SUM(E14,F14,G14)</f>
        <v>0</v>
      </c>
      <c r="E14" s="3">
        <f>SUM(E12,-E13)</f>
        <v>0</v>
      </c>
      <c r="F14" s="3">
        <f>SUM(F12,-F13)</f>
        <v>0</v>
      </c>
      <c r="G14" s="3">
        <f>SUM(G12,-G13)</f>
        <v>0</v>
      </c>
    </row>
    <row r="15" spans="1:8" s="27" customFormat="1" outlineLevel="1" x14ac:dyDescent="0.25">
      <c r="A15" s="25" t="s">
        <v>27</v>
      </c>
      <c r="B15" s="26" t="s">
        <v>105</v>
      </c>
      <c r="C15" s="26" t="s">
        <v>86</v>
      </c>
      <c r="D15" s="21"/>
      <c r="E15" s="7"/>
      <c r="F15" s="21"/>
      <c r="G15" s="21"/>
    </row>
    <row r="16" spans="1:8" s="27" customFormat="1" outlineLevel="1" x14ac:dyDescent="0.25">
      <c r="A16" s="25" t="s">
        <v>28</v>
      </c>
      <c r="B16" s="26" t="s">
        <v>89</v>
      </c>
      <c r="C16" s="26" t="s">
        <v>86</v>
      </c>
      <c r="D16" s="21"/>
      <c r="E16" s="7"/>
      <c r="F16" s="21"/>
      <c r="G16" s="21"/>
    </row>
    <row r="17" spans="1:7" x14ac:dyDescent="0.25">
      <c r="A17" s="9" t="s">
        <v>31</v>
      </c>
      <c r="B17" s="8" t="s">
        <v>90</v>
      </c>
      <c r="C17" s="9" t="s">
        <v>86</v>
      </c>
      <c r="D17" s="21"/>
      <c r="E17" s="3">
        <f>SUM(E15,E16)</f>
        <v>0</v>
      </c>
      <c r="F17" s="21"/>
      <c r="G17" s="21"/>
    </row>
    <row r="18" spans="1:7" x14ac:dyDescent="0.25">
      <c r="A18" s="8" t="s">
        <v>21</v>
      </c>
      <c r="B18" s="9" t="s">
        <v>91</v>
      </c>
      <c r="C18" s="9" t="s">
        <v>72</v>
      </c>
      <c r="D18" s="21"/>
      <c r="E18" s="3">
        <f>SUM(E12,-E13,-E17)</f>
        <v>0</v>
      </c>
      <c r="F18" s="21"/>
      <c r="G18" s="21"/>
    </row>
    <row r="19" spans="1:7" x14ac:dyDescent="0.25">
      <c r="A19" s="6"/>
      <c r="B19" s="6"/>
      <c r="C19" s="9" t="s">
        <v>92</v>
      </c>
      <c r="D19" s="3"/>
      <c r="E19" s="3"/>
      <c r="F19" s="3"/>
      <c r="G19" s="3"/>
    </row>
    <row r="20" spans="1:7" x14ac:dyDescent="0.25">
      <c r="A20" s="5" t="s">
        <v>1</v>
      </c>
      <c r="B20" s="85" t="s">
        <v>109</v>
      </c>
      <c r="C20" s="9" t="s">
        <v>72</v>
      </c>
      <c r="D20" s="21"/>
      <c r="E20" s="3">
        <f>SUM(+E12,-E13,-E17,-E10)</f>
        <v>0</v>
      </c>
      <c r="F20" s="21"/>
      <c r="G20" s="21"/>
    </row>
    <row r="21" spans="1:7" x14ac:dyDescent="0.25">
      <c r="A21" s="5" t="s">
        <v>16</v>
      </c>
      <c r="B21" s="4" t="s">
        <v>93</v>
      </c>
      <c r="C21" s="9" t="s">
        <v>72</v>
      </c>
      <c r="D21" s="21"/>
      <c r="E21" s="74" t="s">
        <v>106</v>
      </c>
      <c r="F21" s="21"/>
      <c r="G21" s="21"/>
    </row>
    <row r="22" spans="1:7" x14ac:dyDescent="0.25">
      <c r="A22" s="2"/>
      <c r="B22" s="2"/>
      <c r="C22" s="2"/>
      <c r="D22" s="1"/>
      <c r="E22" s="1"/>
      <c r="F22" s="1"/>
      <c r="G22" s="1"/>
    </row>
    <row r="26" spans="1:7" x14ac:dyDescent="0.25">
      <c r="A26" s="72" t="s">
        <v>94</v>
      </c>
      <c r="F26" s="72" t="s">
        <v>110</v>
      </c>
    </row>
    <row r="28" spans="1:7" x14ac:dyDescent="0.25">
      <c r="A28" s="72" t="s">
        <v>69</v>
      </c>
      <c r="F28" s="72" t="s">
        <v>70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Header>&amp;L&amp;8Bundesamt für Verkehr
IN-gp&amp;R&amp;8Seite &amp;P / &amp;N</oddHeader>
    <oddFooter>&amp;L&amp;8Druck: &amp;D / &amp;T&amp;R&amp;8&amp;Z&amp;F</oddFooter>
  </headerFooter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2"/>
  <sheetViews>
    <sheetView showGridLines="0" zoomScaleNormal="100" workbookViewId="0"/>
  </sheetViews>
  <sheetFormatPr baseColWidth="10" defaultRowHeight="13.2" x14ac:dyDescent="0.25"/>
  <cols>
    <col min="1" max="1" width="22.5546875" customWidth="1"/>
    <col min="2" max="2" width="65.44140625" customWidth="1"/>
    <col min="3" max="3" width="12.33203125" customWidth="1"/>
    <col min="4" max="4" width="17.6640625" customWidth="1"/>
  </cols>
  <sheetData>
    <row r="1" spans="1:6" ht="24.6" x14ac:dyDescent="0.4">
      <c r="A1" s="77" t="s">
        <v>95</v>
      </c>
      <c r="D1" s="20"/>
      <c r="E1" s="73"/>
      <c r="F1" s="75" t="s">
        <v>92</v>
      </c>
    </row>
    <row r="3" spans="1:6" x14ac:dyDescent="0.25">
      <c r="A3" s="19" t="s">
        <v>74</v>
      </c>
      <c r="B3" s="18"/>
      <c r="C3" s="19"/>
    </row>
    <row r="4" spans="1:6" x14ac:dyDescent="0.25">
      <c r="A4" s="19" t="s">
        <v>75</v>
      </c>
      <c r="B4" s="18"/>
      <c r="C4" s="19"/>
    </row>
    <row r="6" spans="1:6" x14ac:dyDescent="0.25">
      <c r="A6" s="16" t="s">
        <v>96</v>
      </c>
      <c r="B6" s="16" t="s">
        <v>77</v>
      </c>
      <c r="C6" s="24" t="s">
        <v>78</v>
      </c>
      <c r="D6" s="42" t="s">
        <v>79</v>
      </c>
    </row>
    <row r="7" spans="1:6" x14ac:dyDescent="0.25">
      <c r="A7" s="12"/>
      <c r="B7" s="12"/>
      <c r="C7" s="12"/>
      <c r="D7" s="22" t="s">
        <v>97</v>
      </c>
    </row>
    <row r="8" spans="1:6" x14ac:dyDescent="0.25">
      <c r="A8" s="11"/>
      <c r="B8" s="11"/>
      <c r="C8" s="11"/>
      <c r="D8" s="10"/>
    </row>
    <row r="9" spans="1:6" x14ac:dyDescent="0.25">
      <c r="A9" s="8" t="s">
        <v>60</v>
      </c>
      <c r="B9" s="9" t="s">
        <v>98</v>
      </c>
      <c r="C9" s="9" t="s">
        <v>86</v>
      </c>
      <c r="D9" s="7"/>
    </row>
    <row r="10" spans="1:6" x14ac:dyDescent="0.25">
      <c r="A10" s="5"/>
      <c r="B10" s="4"/>
      <c r="C10" s="9" t="s">
        <v>92</v>
      </c>
      <c r="D10" s="3"/>
    </row>
    <row r="11" spans="1:6" x14ac:dyDescent="0.25">
      <c r="A11" s="5"/>
      <c r="B11" s="71" t="s">
        <v>99</v>
      </c>
      <c r="C11" s="9" t="s">
        <v>86</v>
      </c>
      <c r="D11" s="7"/>
    </row>
    <row r="12" spans="1:6" x14ac:dyDescent="0.25">
      <c r="A12" s="5"/>
      <c r="B12" s="9" t="s">
        <v>100</v>
      </c>
      <c r="C12" s="9" t="s">
        <v>86</v>
      </c>
      <c r="D12" s="3">
        <f>SUM(D9,D11)</f>
        <v>0</v>
      </c>
    </row>
    <row r="13" spans="1:6" x14ac:dyDescent="0.25">
      <c r="A13" s="5"/>
      <c r="B13" s="4"/>
      <c r="C13" s="9" t="s">
        <v>92</v>
      </c>
      <c r="D13" s="3"/>
    </row>
    <row r="14" spans="1:6" x14ac:dyDescent="0.25">
      <c r="A14" s="5"/>
      <c r="B14" s="71" t="s">
        <v>101</v>
      </c>
      <c r="C14" s="9" t="s">
        <v>86</v>
      </c>
      <c r="D14" s="7"/>
    </row>
    <row r="15" spans="1:6" x14ac:dyDescent="0.25">
      <c r="A15" s="5"/>
      <c r="B15" s="4" t="s">
        <v>102</v>
      </c>
      <c r="C15" s="9" t="s">
        <v>86</v>
      </c>
      <c r="D15" s="3">
        <f>SUM(D12,-D14)</f>
        <v>0</v>
      </c>
    </row>
    <row r="16" spans="1:6" x14ac:dyDescent="0.25">
      <c r="A16" s="2"/>
      <c r="B16" s="2"/>
      <c r="C16" s="2"/>
      <c r="D16" s="1"/>
    </row>
    <row r="20" spans="1:3" x14ac:dyDescent="0.25">
      <c r="A20" s="72" t="s">
        <v>94</v>
      </c>
      <c r="C20" s="72" t="s">
        <v>103</v>
      </c>
    </row>
    <row r="22" spans="1:3" x14ac:dyDescent="0.25">
      <c r="A22" s="72" t="s">
        <v>69</v>
      </c>
      <c r="C22" s="72" t="s">
        <v>70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&amp;L&amp;8Bundesamt für Verkehr
IN-gp&amp;R&amp;8Seite &amp;P / &amp;N</oddHeader>
    <oddFooter>&amp;L&amp;8Druck: &amp;D / &amp;T&amp;R&amp;8&amp;Z&amp;F</oddFooter>
  </headerFooter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B200-0820-4858-8795-20D74DA8B1E7}">
  <sheetPr>
    <pageSetUpPr fitToPage="1"/>
  </sheetPr>
  <dimension ref="A1:G28"/>
  <sheetViews>
    <sheetView showGridLines="0" workbookViewId="0">
      <selection activeCell="A3" sqref="A3:A4"/>
    </sheetView>
  </sheetViews>
  <sheetFormatPr baseColWidth="10" defaultColWidth="11.44140625" defaultRowHeight="13.2" outlineLevelRow="1" x14ac:dyDescent="0.25"/>
  <cols>
    <col min="1" max="1" width="22.5546875" customWidth="1"/>
    <col min="2" max="2" width="65.44140625" customWidth="1"/>
    <col min="3" max="3" width="12.33203125" customWidth="1"/>
    <col min="4" max="7" width="17.6640625" customWidth="1"/>
    <col min="8" max="8" width="24" bestFit="1" customWidth="1"/>
  </cols>
  <sheetData>
    <row r="1" spans="1:7" ht="24.6" x14ac:dyDescent="0.4">
      <c r="A1" s="77" t="s">
        <v>157</v>
      </c>
    </row>
    <row r="2" spans="1:7" x14ac:dyDescent="0.25">
      <c r="A2" s="84"/>
    </row>
    <row r="3" spans="1:7" x14ac:dyDescent="0.25">
      <c r="A3" s="19" t="s">
        <v>158</v>
      </c>
      <c r="B3" s="18"/>
      <c r="C3" s="19"/>
    </row>
    <row r="4" spans="1:7" x14ac:dyDescent="0.25">
      <c r="A4" s="19" t="s">
        <v>159</v>
      </c>
      <c r="B4" s="18"/>
      <c r="C4" s="19"/>
    </row>
    <row r="6" spans="1:7" x14ac:dyDescent="0.25">
      <c r="A6" s="16" t="s">
        <v>112</v>
      </c>
      <c r="B6" s="16" t="s">
        <v>111</v>
      </c>
      <c r="C6" s="24" t="s">
        <v>113</v>
      </c>
      <c r="D6" s="15" t="s">
        <v>114</v>
      </c>
      <c r="E6" s="14"/>
      <c r="F6" s="14"/>
      <c r="G6" s="13"/>
    </row>
    <row r="7" spans="1:7" x14ac:dyDescent="0.25">
      <c r="A7" s="17"/>
      <c r="B7" s="17"/>
      <c r="C7" s="17"/>
      <c r="D7" s="16" t="s">
        <v>115</v>
      </c>
      <c r="E7" s="15" t="s">
        <v>116</v>
      </c>
      <c r="F7" s="14"/>
      <c r="G7" s="13"/>
    </row>
    <row r="8" spans="1:7" ht="26.4" x14ac:dyDescent="0.25">
      <c r="A8" s="12"/>
      <c r="B8" s="12"/>
      <c r="C8" s="12"/>
      <c r="D8" s="12"/>
      <c r="E8" s="22" t="s">
        <v>117</v>
      </c>
      <c r="F8" s="86" t="s">
        <v>118</v>
      </c>
      <c r="G8" s="87" t="s">
        <v>119</v>
      </c>
    </row>
    <row r="9" spans="1:7" ht="13.8" x14ac:dyDescent="0.3">
      <c r="A9" s="11"/>
      <c r="B9" s="11"/>
      <c r="C9" s="11"/>
      <c r="D9" s="78"/>
      <c r="E9" s="78"/>
      <c r="F9" s="78"/>
      <c r="G9" s="78"/>
    </row>
    <row r="10" spans="1:7" ht="13.8" x14ac:dyDescent="0.3">
      <c r="A10" s="9" t="s">
        <v>120</v>
      </c>
      <c r="B10" s="9" t="s">
        <v>121</v>
      </c>
      <c r="C10" s="9" t="s">
        <v>122</v>
      </c>
      <c r="D10" s="79"/>
      <c r="E10" s="80"/>
      <c r="F10" s="79"/>
      <c r="G10" s="79"/>
    </row>
    <row r="11" spans="1:7" ht="13.8" x14ac:dyDescent="0.3">
      <c r="A11" s="6"/>
      <c r="B11" s="6"/>
      <c r="C11" s="6"/>
      <c r="D11" s="81"/>
      <c r="E11" s="81"/>
      <c r="F11" s="81"/>
      <c r="G11" s="81"/>
    </row>
    <row r="12" spans="1:7" ht="13.8" x14ac:dyDescent="0.3">
      <c r="A12" s="9" t="s">
        <v>123</v>
      </c>
      <c r="B12" s="9" t="s">
        <v>124</v>
      </c>
      <c r="C12" s="9" t="s">
        <v>125</v>
      </c>
      <c r="D12" s="81">
        <f>SUM(E12,F12,G12)</f>
        <v>0</v>
      </c>
      <c r="E12" s="80"/>
      <c r="F12" s="80"/>
      <c r="G12" s="80"/>
    </row>
    <row r="13" spans="1:7" ht="13.8" x14ac:dyDescent="0.3">
      <c r="A13" s="9" t="s">
        <v>126</v>
      </c>
      <c r="B13" s="8" t="s">
        <v>127</v>
      </c>
      <c r="C13" s="8" t="s">
        <v>125</v>
      </c>
      <c r="D13" s="81">
        <f>SUM(E13,F13,G13)</f>
        <v>0</v>
      </c>
      <c r="E13" s="80"/>
      <c r="F13" s="80"/>
      <c r="G13" s="80"/>
    </row>
    <row r="14" spans="1:7" ht="13.8" x14ac:dyDescent="0.3">
      <c r="A14" s="8" t="s">
        <v>128</v>
      </c>
      <c r="B14" s="9" t="s">
        <v>129</v>
      </c>
      <c r="C14" s="9" t="s">
        <v>125</v>
      </c>
      <c r="D14" s="81">
        <f>SUM(E14,F14,G14)</f>
        <v>0</v>
      </c>
      <c r="E14" s="81">
        <f>SUM(E12,-E13)</f>
        <v>0</v>
      </c>
      <c r="F14" s="81">
        <f>SUM(F12,-F13)</f>
        <v>0</v>
      </c>
      <c r="G14" s="81">
        <f>SUM(G12,-G13)</f>
        <v>0</v>
      </c>
    </row>
    <row r="15" spans="1:7" s="27" customFormat="1" ht="13.8" outlineLevel="1" x14ac:dyDescent="0.3">
      <c r="A15" s="25" t="s">
        <v>130</v>
      </c>
      <c r="B15" s="26" t="s">
        <v>131</v>
      </c>
      <c r="C15" s="26" t="s">
        <v>132</v>
      </c>
      <c r="D15" s="79"/>
      <c r="E15" s="80"/>
      <c r="F15" s="79"/>
      <c r="G15" s="79"/>
    </row>
    <row r="16" spans="1:7" s="27" customFormat="1" ht="13.8" outlineLevel="1" x14ac:dyDescent="0.3">
      <c r="A16" s="25" t="s">
        <v>133</v>
      </c>
      <c r="B16" s="26" t="s">
        <v>134</v>
      </c>
      <c r="C16" s="26" t="s">
        <v>132</v>
      </c>
      <c r="D16" s="79"/>
      <c r="E16" s="80"/>
      <c r="F16" s="79"/>
      <c r="G16" s="79"/>
    </row>
    <row r="17" spans="1:7" ht="13.8" x14ac:dyDescent="0.3">
      <c r="A17" s="9" t="s">
        <v>135</v>
      </c>
      <c r="B17" s="8" t="s">
        <v>136</v>
      </c>
      <c r="C17" s="8" t="s">
        <v>125</v>
      </c>
      <c r="D17" s="79"/>
      <c r="E17" s="81">
        <f>SUM(E15,E16)</f>
        <v>0</v>
      </c>
      <c r="F17" s="79"/>
      <c r="G17" s="79"/>
    </row>
    <row r="18" spans="1:7" ht="13.8" x14ac:dyDescent="0.3">
      <c r="A18" s="8" t="s">
        <v>137</v>
      </c>
      <c r="B18" s="9" t="s">
        <v>138</v>
      </c>
      <c r="C18" s="9" t="s">
        <v>122</v>
      </c>
      <c r="D18" s="79"/>
      <c r="E18" s="81">
        <f>SUM(E12,-E13,-E17)</f>
        <v>0</v>
      </c>
      <c r="F18" s="79"/>
      <c r="G18" s="79"/>
    </row>
    <row r="19" spans="1:7" ht="13.8" x14ac:dyDescent="0.3">
      <c r="A19" s="6"/>
      <c r="B19" s="6"/>
      <c r="C19" s="6"/>
      <c r="D19" s="81"/>
      <c r="E19" s="81"/>
      <c r="F19" s="81"/>
      <c r="G19" s="81"/>
    </row>
    <row r="20" spans="1:7" ht="13.8" x14ac:dyDescent="0.3">
      <c r="A20" s="5" t="s">
        <v>139</v>
      </c>
      <c r="B20" s="4" t="s">
        <v>140</v>
      </c>
      <c r="C20" s="4" t="s">
        <v>122</v>
      </c>
      <c r="D20" s="79"/>
      <c r="E20" s="81">
        <f>SUM(+E12,-E13,-E17,-E10)</f>
        <v>0</v>
      </c>
      <c r="F20" s="79"/>
      <c r="G20" s="79"/>
    </row>
    <row r="21" spans="1:7" ht="13.8" x14ac:dyDescent="0.3">
      <c r="A21" s="5" t="s">
        <v>141</v>
      </c>
      <c r="B21" s="4" t="s">
        <v>142</v>
      </c>
      <c r="C21" s="4" t="s">
        <v>122</v>
      </c>
      <c r="D21" s="79"/>
      <c r="E21" s="82" t="s">
        <v>143</v>
      </c>
      <c r="F21" s="79"/>
      <c r="G21" s="79"/>
    </row>
    <row r="22" spans="1:7" ht="13.8" x14ac:dyDescent="0.3">
      <c r="A22" s="2"/>
      <c r="B22" s="2"/>
      <c r="C22" s="2"/>
      <c r="D22" s="83"/>
      <c r="E22" s="83"/>
      <c r="F22" s="83"/>
      <c r="G22" s="83"/>
    </row>
    <row r="26" spans="1:7" x14ac:dyDescent="0.25">
      <c r="A26" s="72" t="s">
        <v>144</v>
      </c>
      <c r="F26" s="72" t="s">
        <v>145</v>
      </c>
    </row>
    <row r="28" spans="1:7" x14ac:dyDescent="0.25">
      <c r="A28" s="72" t="s">
        <v>146</v>
      </c>
      <c r="F28" s="72" t="s">
        <v>147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Header>&amp;L&amp;8Ufficio federale dei trasporti
IN-gp&amp;C&amp;R&amp;8Pagina &amp;P/&amp;N</oddHeader>
    <oddFooter>&amp;L&amp;8Stampa: &amp;D / &amp;T&amp;C&amp;R&amp;F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7F51-C0F8-4AA0-9E84-63176BE49B40}">
  <sheetPr>
    <pageSetUpPr fitToPage="1"/>
  </sheetPr>
  <dimension ref="A1:D23"/>
  <sheetViews>
    <sheetView showGridLines="0" workbookViewId="0">
      <selection activeCell="A4" sqref="A4:A5"/>
    </sheetView>
  </sheetViews>
  <sheetFormatPr baseColWidth="10" defaultColWidth="11.44140625" defaultRowHeight="13.2" x14ac:dyDescent="0.25"/>
  <cols>
    <col min="1" max="1" width="22.5546875" customWidth="1"/>
    <col min="2" max="2" width="65.44140625" customWidth="1"/>
    <col min="3" max="3" width="12.33203125" customWidth="1"/>
    <col min="4" max="4" width="27.33203125" customWidth="1"/>
    <col min="5" max="5" width="0.88671875" customWidth="1"/>
  </cols>
  <sheetData>
    <row r="1" spans="1:4" ht="24.6" x14ac:dyDescent="0.4">
      <c r="A1" s="77" t="s">
        <v>148</v>
      </c>
    </row>
    <row r="2" spans="1:4" x14ac:dyDescent="0.25">
      <c r="A2" s="84"/>
    </row>
    <row r="3" spans="1:4" x14ac:dyDescent="0.25">
      <c r="A3" s="84"/>
    </row>
    <row r="4" spans="1:4" x14ac:dyDescent="0.25">
      <c r="A4" s="19" t="s">
        <v>158</v>
      </c>
      <c r="B4" s="18"/>
      <c r="C4" s="19"/>
    </row>
    <row r="5" spans="1:4" x14ac:dyDescent="0.25">
      <c r="A5" s="19" t="s">
        <v>159</v>
      </c>
      <c r="B5" s="18"/>
      <c r="C5" s="19"/>
    </row>
    <row r="7" spans="1:4" x14ac:dyDescent="0.25">
      <c r="A7" s="16" t="s">
        <v>112</v>
      </c>
      <c r="B7" s="16" t="s">
        <v>111</v>
      </c>
      <c r="C7" s="24" t="s">
        <v>113</v>
      </c>
      <c r="D7" s="42" t="s">
        <v>114</v>
      </c>
    </row>
    <row r="8" spans="1:4" x14ac:dyDescent="0.25">
      <c r="A8" s="12"/>
      <c r="B8" s="12"/>
      <c r="C8" s="12"/>
      <c r="D8" s="22" t="s">
        <v>149</v>
      </c>
    </row>
    <row r="9" spans="1:4" ht="13.8" x14ac:dyDescent="0.3">
      <c r="A9" s="11"/>
      <c r="B9" s="11"/>
      <c r="C9" s="11"/>
      <c r="D9" s="78"/>
    </row>
    <row r="10" spans="1:4" ht="13.8" x14ac:dyDescent="0.3">
      <c r="A10" s="8" t="s">
        <v>150</v>
      </c>
      <c r="B10" s="9" t="s">
        <v>151</v>
      </c>
      <c r="C10" s="9" t="s">
        <v>125</v>
      </c>
      <c r="D10" s="80"/>
    </row>
    <row r="11" spans="1:4" ht="13.8" x14ac:dyDescent="0.3">
      <c r="A11" s="5"/>
      <c r="B11" s="4"/>
      <c r="C11" s="4"/>
      <c r="D11" s="81"/>
    </row>
    <row r="12" spans="1:4" ht="13.8" x14ac:dyDescent="0.3">
      <c r="A12" s="5"/>
      <c r="B12" s="71" t="s">
        <v>152</v>
      </c>
      <c r="C12" s="4" t="s">
        <v>125</v>
      </c>
      <c r="D12" s="80"/>
    </row>
    <row r="13" spans="1:4" ht="13.8" x14ac:dyDescent="0.3">
      <c r="A13" s="5"/>
      <c r="B13" s="9" t="s">
        <v>153</v>
      </c>
      <c r="C13" s="9" t="s">
        <v>125</v>
      </c>
      <c r="D13" s="81">
        <f>SUM(D10,D12)</f>
        <v>0</v>
      </c>
    </row>
    <row r="14" spans="1:4" ht="13.8" x14ac:dyDescent="0.3">
      <c r="A14" s="5"/>
      <c r="B14" s="4"/>
      <c r="C14" s="4"/>
      <c r="D14" s="81"/>
    </row>
    <row r="15" spans="1:4" ht="13.8" x14ac:dyDescent="0.3">
      <c r="A15" s="5"/>
      <c r="B15" s="71" t="s">
        <v>154</v>
      </c>
      <c r="C15" s="9" t="s">
        <v>125</v>
      </c>
      <c r="D15" s="80"/>
    </row>
    <row r="16" spans="1:4" ht="13.8" x14ac:dyDescent="0.3">
      <c r="A16" s="5"/>
      <c r="B16" s="4" t="s">
        <v>155</v>
      </c>
      <c r="C16" s="9" t="s">
        <v>125</v>
      </c>
      <c r="D16" s="81">
        <f>SUM(D13,-D15)</f>
        <v>0</v>
      </c>
    </row>
    <row r="17" spans="1:4" ht="13.8" x14ac:dyDescent="0.3">
      <c r="A17" s="2"/>
      <c r="B17" s="2"/>
      <c r="C17" s="2"/>
      <c r="D17" s="83"/>
    </row>
    <row r="21" spans="1:4" x14ac:dyDescent="0.25">
      <c r="A21" s="72" t="s">
        <v>144</v>
      </c>
      <c r="C21" s="72" t="s">
        <v>156</v>
      </c>
    </row>
    <row r="23" spans="1:4" x14ac:dyDescent="0.25">
      <c r="A23" s="72" t="s">
        <v>146</v>
      </c>
      <c r="C23" s="72" t="s">
        <v>147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&amp;L&amp;8Ufficio federale dei trasporti
IN-gp&amp;C&amp;R&amp;8Pagina &amp;P/&amp;N</oddHeader>
    <oddFooter>&amp;L&amp;8Stampa: &amp;D / &amp;T&amp;C&amp;R&amp;F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4"/>
  <sheetViews>
    <sheetView showGridLines="0" workbookViewId="0">
      <selection activeCell="A3" sqref="A3:A4"/>
    </sheetView>
  </sheetViews>
  <sheetFormatPr baseColWidth="10" defaultRowHeight="13.2" outlineLevelRow="1" x14ac:dyDescent="0.25"/>
  <cols>
    <col min="1" max="1" width="25.109375" customWidth="1"/>
    <col min="2" max="2" width="64.6640625" customWidth="1"/>
    <col min="3" max="3" width="9.6640625" customWidth="1"/>
    <col min="4" max="10" width="17.6640625" customWidth="1"/>
  </cols>
  <sheetData>
    <row r="1" spans="1:10" ht="24.6" x14ac:dyDescent="0.4">
      <c r="A1" s="77" t="s">
        <v>56</v>
      </c>
      <c r="J1" s="76"/>
    </row>
    <row r="3" spans="1:10" x14ac:dyDescent="0.25">
      <c r="A3" s="19" t="s">
        <v>57</v>
      </c>
      <c r="B3" s="18"/>
      <c r="C3" s="19"/>
    </row>
    <row r="4" spans="1:10" x14ac:dyDescent="0.25">
      <c r="A4" s="19" t="s">
        <v>13</v>
      </c>
      <c r="B4" s="18"/>
      <c r="C4" s="19"/>
    </row>
    <row r="6" spans="1:10" ht="13.8" thickBot="1" x14ac:dyDescent="0.3">
      <c r="A6" s="16" t="s">
        <v>12</v>
      </c>
      <c r="B6" s="16" t="s">
        <v>11</v>
      </c>
      <c r="C6" s="24" t="s">
        <v>24</v>
      </c>
      <c r="D6" s="24" t="s">
        <v>52</v>
      </c>
      <c r="E6" s="14"/>
      <c r="F6" s="14"/>
      <c r="G6" s="14"/>
      <c r="H6" s="14"/>
      <c r="I6" s="14"/>
      <c r="J6" s="13"/>
    </row>
    <row r="7" spans="1:10" x14ac:dyDescent="0.25">
      <c r="A7" s="17"/>
      <c r="B7" s="17"/>
      <c r="C7" s="32"/>
      <c r="D7" s="55" t="s">
        <v>51</v>
      </c>
      <c r="E7" s="89" t="s">
        <v>53</v>
      </c>
      <c r="F7" s="90"/>
      <c r="G7" s="91" t="s">
        <v>54</v>
      </c>
      <c r="H7" s="92"/>
      <c r="I7" s="91" t="s">
        <v>58</v>
      </c>
      <c r="J7" s="92"/>
    </row>
    <row r="8" spans="1:10" x14ac:dyDescent="0.25">
      <c r="A8" s="12"/>
      <c r="B8" s="12"/>
      <c r="C8" s="33"/>
      <c r="D8" s="49"/>
      <c r="E8" s="42" t="s">
        <v>9</v>
      </c>
      <c r="F8" s="22" t="s">
        <v>55</v>
      </c>
      <c r="G8" s="31" t="s">
        <v>9</v>
      </c>
      <c r="H8" s="22" t="s">
        <v>55</v>
      </c>
      <c r="I8" s="31" t="s">
        <v>9</v>
      </c>
      <c r="J8" s="22" t="s">
        <v>55</v>
      </c>
    </row>
    <row r="9" spans="1:10" x14ac:dyDescent="0.25">
      <c r="A9" s="11"/>
      <c r="B9" s="11"/>
      <c r="C9" s="34"/>
      <c r="D9" s="50"/>
      <c r="E9" s="57"/>
      <c r="F9" s="43"/>
      <c r="G9" s="63"/>
      <c r="H9" s="43"/>
      <c r="I9" s="63"/>
      <c r="J9" s="43"/>
    </row>
    <row r="10" spans="1:10" x14ac:dyDescent="0.25">
      <c r="A10" s="9" t="s">
        <v>7</v>
      </c>
      <c r="B10" s="9" t="s">
        <v>6</v>
      </c>
      <c r="C10" s="35" t="s">
        <v>25</v>
      </c>
      <c r="D10" s="51">
        <f>SUM(F10,H10,J10)</f>
        <v>0</v>
      </c>
      <c r="E10" s="58"/>
      <c r="F10" s="46"/>
      <c r="G10" s="64"/>
      <c r="H10" s="46"/>
      <c r="I10" s="64"/>
      <c r="J10" s="46"/>
    </row>
    <row r="11" spans="1:10" x14ac:dyDescent="0.25">
      <c r="A11" s="6"/>
      <c r="B11" s="6"/>
      <c r="C11" s="36"/>
      <c r="D11" s="51"/>
      <c r="E11" s="59"/>
      <c r="F11" s="45"/>
      <c r="G11" s="65"/>
      <c r="H11" s="45"/>
      <c r="I11" s="65"/>
      <c r="J11" s="45"/>
    </row>
    <row r="12" spans="1:10" x14ac:dyDescent="0.25">
      <c r="A12" s="9" t="s">
        <v>5</v>
      </c>
      <c r="B12" s="9" t="s">
        <v>18</v>
      </c>
      <c r="C12" s="35" t="s">
        <v>26</v>
      </c>
      <c r="D12" s="51">
        <f t="shared" ref="D12:D18" si="0">SUM(F12,H12,J12)</f>
        <v>0</v>
      </c>
      <c r="E12" s="60"/>
      <c r="F12" s="46"/>
      <c r="G12" s="66"/>
      <c r="H12" s="46"/>
      <c r="I12" s="66"/>
      <c r="J12" s="46"/>
    </row>
    <row r="13" spans="1:10" x14ac:dyDescent="0.25">
      <c r="A13" s="9" t="s">
        <v>4</v>
      </c>
      <c r="B13" s="8" t="s">
        <v>49</v>
      </c>
      <c r="C13" s="37" t="s">
        <v>26</v>
      </c>
      <c r="D13" s="51">
        <f t="shared" si="0"/>
        <v>0</v>
      </c>
      <c r="E13" s="60"/>
      <c r="F13" s="46"/>
      <c r="G13" s="66"/>
      <c r="H13" s="46"/>
      <c r="I13" s="66"/>
      <c r="J13" s="46"/>
    </row>
    <row r="14" spans="1:10" x14ac:dyDescent="0.25">
      <c r="A14" s="8" t="s">
        <v>19</v>
      </c>
      <c r="B14" s="9" t="s">
        <v>20</v>
      </c>
      <c r="C14" s="35" t="s">
        <v>26</v>
      </c>
      <c r="D14" s="51">
        <f t="shared" si="0"/>
        <v>0</v>
      </c>
      <c r="E14" s="59">
        <f t="shared" ref="E14:J14" si="1">SUM(E12,-E13)</f>
        <v>0</v>
      </c>
      <c r="F14" s="45">
        <f t="shared" si="1"/>
        <v>0</v>
      </c>
      <c r="G14" s="65">
        <f t="shared" si="1"/>
        <v>0</v>
      </c>
      <c r="H14" s="45">
        <f t="shared" si="1"/>
        <v>0</v>
      </c>
      <c r="I14" s="65">
        <f t="shared" si="1"/>
        <v>0</v>
      </c>
      <c r="J14" s="45">
        <f t="shared" si="1"/>
        <v>0</v>
      </c>
    </row>
    <row r="15" spans="1:10" s="27" customFormat="1" outlineLevel="1" x14ac:dyDescent="0.25">
      <c r="A15" s="25" t="s">
        <v>27</v>
      </c>
      <c r="B15" s="26" t="s">
        <v>29</v>
      </c>
      <c r="C15" s="38" t="s">
        <v>26</v>
      </c>
      <c r="D15" s="52">
        <f t="shared" si="0"/>
        <v>0</v>
      </c>
      <c r="E15" s="58"/>
      <c r="F15" s="46"/>
      <c r="G15" s="64"/>
      <c r="H15" s="46"/>
      <c r="I15" s="64"/>
      <c r="J15" s="46"/>
    </row>
    <row r="16" spans="1:10" s="27" customFormat="1" outlineLevel="1" x14ac:dyDescent="0.25">
      <c r="A16" s="25" t="s">
        <v>28</v>
      </c>
      <c r="B16" s="26" t="s">
        <v>30</v>
      </c>
      <c r="C16" s="38" t="s">
        <v>26</v>
      </c>
      <c r="D16" s="52">
        <f t="shared" si="0"/>
        <v>0</v>
      </c>
      <c r="E16" s="58"/>
      <c r="F16" s="46"/>
      <c r="G16" s="64"/>
      <c r="H16" s="46"/>
      <c r="I16" s="64"/>
      <c r="J16" s="46"/>
    </row>
    <row r="17" spans="1:10" x14ac:dyDescent="0.25">
      <c r="A17" s="9" t="s">
        <v>31</v>
      </c>
      <c r="B17" s="8" t="s">
        <v>50</v>
      </c>
      <c r="C17" s="37" t="s">
        <v>26</v>
      </c>
      <c r="D17" s="51">
        <f t="shared" si="0"/>
        <v>0</v>
      </c>
      <c r="E17" s="58"/>
      <c r="F17" s="45">
        <f>SUM(F15,F16)</f>
        <v>0</v>
      </c>
      <c r="G17" s="64"/>
      <c r="H17" s="45">
        <f>SUM(H15,H16)</f>
        <v>0</v>
      </c>
      <c r="I17" s="64"/>
      <c r="J17" s="45">
        <f>SUM(J15,J16)</f>
        <v>0</v>
      </c>
    </row>
    <row r="18" spans="1:10" x14ac:dyDescent="0.25">
      <c r="A18" s="8" t="s">
        <v>21</v>
      </c>
      <c r="B18" s="9" t="s">
        <v>22</v>
      </c>
      <c r="C18" s="35" t="s">
        <v>25</v>
      </c>
      <c r="D18" s="51">
        <f t="shared" si="0"/>
        <v>0</v>
      </c>
      <c r="E18" s="58"/>
      <c r="F18" s="45">
        <f>SUM(F12,-F13,-F17)</f>
        <v>0</v>
      </c>
      <c r="G18" s="64"/>
      <c r="H18" s="45">
        <f>SUM(H12,-H13,-H17)</f>
        <v>0</v>
      </c>
      <c r="I18" s="64"/>
      <c r="J18" s="45">
        <f>SUM(J12,-J13,-J17)</f>
        <v>0</v>
      </c>
    </row>
    <row r="19" spans="1:10" x14ac:dyDescent="0.25">
      <c r="A19" s="6"/>
      <c r="B19" s="6"/>
      <c r="C19" s="36"/>
      <c r="D19" s="51"/>
      <c r="E19" s="59"/>
      <c r="F19" s="45"/>
      <c r="G19" s="65"/>
      <c r="H19" s="45"/>
      <c r="I19" s="65"/>
      <c r="J19" s="45"/>
    </row>
    <row r="20" spans="1:10" x14ac:dyDescent="0.25">
      <c r="A20" s="5" t="s">
        <v>1</v>
      </c>
      <c r="B20" s="4" t="s">
        <v>0</v>
      </c>
      <c r="C20" s="39" t="s">
        <v>25</v>
      </c>
      <c r="D20" s="51">
        <f>SUM(F20,H20,J20)</f>
        <v>0</v>
      </c>
      <c r="E20" s="58"/>
      <c r="F20" s="45">
        <f>SUM(+F12,-F13,-F17,-F10)</f>
        <v>0</v>
      </c>
      <c r="G20" s="64"/>
      <c r="H20" s="45">
        <f>SUM(+H12,-H13,-H17,-H10)</f>
        <v>0</v>
      </c>
      <c r="I20" s="64"/>
      <c r="J20" s="45">
        <f>SUM(+J12,-J13,-J17,-J10)</f>
        <v>0</v>
      </c>
    </row>
    <row r="21" spans="1:10" x14ac:dyDescent="0.25">
      <c r="A21" s="5" t="s">
        <v>16</v>
      </c>
      <c r="B21" s="4" t="s">
        <v>17</v>
      </c>
      <c r="C21" s="39" t="s">
        <v>25</v>
      </c>
      <c r="D21" s="53" t="e">
        <f>+D20/D10</f>
        <v>#DIV/0!</v>
      </c>
      <c r="E21" s="58"/>
      <c r="F21" s="56" t="e">
        <f>+F20/F10</f>
        <v>#DIV/0!</v>
      </c>
      <c r="G21" s="64"/>
      <c r="H21" s="56" t="e">
        <f>+H20/H10</f>
        <v>#DIV/0!</v>
      </c>
      <c r="I21" s="64"/>
      <c r="J21" s="56" t="e">
        <f>+J20/J10</f>
        <v>#DIV/0!</v>
      </c>
    </row>
    <row r="22" spans="1:10" x14ac:dyDescent="0.25">
      <c r="A22" s="5"/>
      <c r="B22" s="4"/>
      <c r="C22" s="39"/>
      <c r="D22" s="51"/>
      <c r="E22" s="59"/>
      <c r="F22" s="45"/>
      <c r="G22" s="65"/>
      <c r="H22" s="45"/>
      <c r="I22" s="65"/>
      <c r="J22" s="45"/>
    </row>
    <row r="23" spans="1:10" x14ac:dyDescent="0.25">
      <c r="A23" s="5"/>
      <c r="B23" s="4"/>
      <c r="C23" s="39"/>
      <c r="D23" s="51"/>
      <c r="E23" s="59"/>
      <c r="F23" s="45"/>
      <c r="G23" s="65"/>
      <c r="H23" s="45"/>
      <c r="I23" s="65"/>
      <c r="J23" s="45"/>
    </row>
    <row r="24" spans="1:10" s="27" customFormat="1" outlineLevel="1" x14ac:dyDescent="0.25">
      <c r="A24" s="29" t="s">
        <v>37</v>
      </c>
      <c r="B24" s="30" t="s">
        <v>42</v>
      </c>
      <c r="C24" s="40" t="s">
        <v>26</v>
      </c>
      <c r="D24" s="69"/>
      <c r="E24" s="61"/>
      <c r="F24" s="47"/>
      <c r="G24" s="67"/>
      <c r="H24" s="47"/>
      <c r="I24" s="67"/>
      <c r="J24" s="47"/>
    </row>
    <row r="25" spans="1:10" s="27" customFormat="1" outlineLevel="1" x14ac:dyDescent="0.25">
      <c r="A25" s="29" t="s">
        <v>38</v>
      </c>
      <c r="B25" s="30" t="s">
        <v>43</v>
      </c>
      <c r="C25" s="40" t="s">
        <v>26</v>
      </c>
      <c r="D25" s="52">
        <f>SUM(D26,-D24)</f>
        <v>0</v>
      </c>
      <c r="E25" s="61"/>
      <c r="F25" s="47"/>
      <c r="G25" s="67"/>
      <c r="H25" s="47"/>
      <c r="I25" s="67"/>
      <c r="J25" s="47"/>
    </row>
    <row r="26" spans="1:10" ht="26.4" x14ac:dyDescent="0.25">
      <c r="A26" s="6" t="s">
        <v>32</v>
      </c>
      <c r="B26" s="28" t="s">
        <v>45</v>
      </c>
      <c r="C26" s="39" t="s">
        <v>26</v>
      </c>
      <c r="D26" s="51">
        <f>SUM(D27:D29)</f>
        <v>0</v>
      </c>
      <c r="E26" s="58"/>
      <c r="F26" s="44"/>
      <c r="G26" s="64"/>
      <c r="H26" s="44"/>
      <c r="I26" s="64"/>
      <c r="J26" s="44"/>
    </row>
    <row r="27" spans="1:10" ht="26.4" x14ac:dyDescent="0.25">
      <c r="A27" s="6" t="s">
        <v>33</v>
      </c>
      <c r="B27" s="28" t="s">
        <v>44</v>
      </c>
      <c r="C27" s="39" t="s">
        <v>26</v>
      </c>
      <c r="D27" s="70"/>
      <c r="E27" s="58"/>
      <c r="F27" s="44"/>
      <c r="G27" s="64"/>
      <c r="H27" s="44"/>
      <c r="I27" s="64"/>
      <c r="J27" s="44"/>
    </row>
    <row r="28" spans="1:10" ht="26.4" x14ac:dyDescent="0.25">
      <c r="A28" s="6" t="s">
        <v>34</v>
      </c>
      <c r="B28" s="28" t="s">
        <v>46</v>
      </c>
      <c r="C28" s="39" t="s">
        <v>26</v>
      </c>
      <c r="D28" s="70"/>
      <c r="E28" s="58"/>
      <c r="F28" s="44"/>
      <c r="G28" s="64"/>
      <c r="H28" s="44"/>
      <c r="I28" s="64"/>
      <c r="J28" s="44"/>
    </row>
    <row r="29" spans="1:10" ht="26.4" x14ac:dyDescent="0.25">
      <c r="A29" s="5" t="s">
        <v>35</v>
      </c>
      <c r="B29" s="28" t="s">
        <v>47</v>
      </c>
      <c r="C29" s="39" t="s">
        <v>26</v>
      </c>
      <c r="D29" s="70"/>
      <c r="E29" s="58"/>
      <c r="F29" s="44"/>
      <c r="G29" s="64"/>
      <c r="H29" s="44"/>
      <c r="I29" s="64"/>
      <c r="J29" s="44"/>
    </row>
    <row r="30" spans="1:10" x14ac:dyDescent="0.25">
      <c r="A30" s="5"/>
      <c r="B30" s="4"/>
      <c r="C30" s="39"/>
      <c r="D30" s="51"/>
      <c r="E30" s="59"/>
      <c r="F30" s="45"/>
      <c r="G30" s="65"/>
      <c r="H30" s="45"/>
      <c r="I30" s="65"/>
      <c r="J30" s="45"/>
    </row>
    <row r="31" spans="1:10" x14ac:dyDescent="0.25">
      <c r="A31" s="5" t="s">
        <v>48</v>
      </c>
      <c r="B31" s="4" t="s">
        <v>41</v>
      </c>
      <c r="C31" s="39" t="s">
        <v>26</v>
      </c>
      <c r="D31" s="51" t="b">
        <f>IF(D26=D12-D13+D29,TRUE,FALSE)</f>
        <v>1</v>
      </c>
      <c r="E31" s="58"/>
      <c r="F31" s="44"/>
      <c r="G31" s="64"/>
      <c r="H31" s="44"/>
      <c r="I31" s="64"/>
      <c r="J31" s="44"/>
    </row>
    <row r="32" spans="1:10" x14ac:dyDescent="0.25">
      <c r="A32" s="5"/>
      <c r="B32" s="4"/>
      <c r="C32" s="39"/>
      <c r="D32" s="51"/>
      <c r="E32" s="59"/>
      <c r="F32" s="45"/>
      <c r="G32" s="65"/>
      <c r="H32" s="45"/>
      <c r="I32" s="65"/>
      <c r="J32" s="45"/>
    </row>
    <row r="33" spans="1:10" x14ac:dyDescent="0.25">
      <c r="A33" s="5" t="s">
        <v>39</v>
      </c>
      <c r="B33" s="4" t="s">
        <v>36</v>
      </c>
      <c r="C33" s="39" t="s">
        <v>40</v>
      </c>
      <c r="D33" s="70"/>
      <c r="E33" s="93"/>
      <c r="F33" s="94"/>
      <c r="G33" s="95"/>
      <c r="H33" s="94"/>
      <c r="I33" s="95"/>
      <c r="J33" s="94"/>
    </row>
    <row r="34" spans="1:10" ht="13.8" thickBot="1" x14ac:dyDescent="0.3">
      <c r="A34" s="2"/>
      <c r="B34" s="2"/>
      <c r="C34" s="41"/>
      <c r="D34" s="54"/>
      <c r="E34" s="62"/>
      <c r="F34" s="48"/>
      <c r="G34" s="68"/>
      <c r="H34" s="48"/>
      <c r="I34" s="68"/>
      <c r="J34" s="48"/>
    </row>
  </sheetData>
  <mergeCells count="6">
    <mergeCell ref="E7:F7"/>
    <mergeCell ref="G7:H7"/>
    <mergeCell ref="I7:J7"/>
    <mergeCell ref="E33:F33"/>
    <mergeCell ref="G33:H33"/>
    <mergeCell ref="I33:J33"/>
  </mergeCells>
  <pageMargins left="0.70866141732283472" right="0.70866141732283472" top="0.78740157480314965" bottom="0.78740157480314965" header="0.31496062992125984" footer="0.31496062992125984"/>
  <pageSetup paperSize="9" scale="59" orientation="landscape" r:id="rId1"/>
  <headerFooter>
    <oddHeader>&amp;L&amp;8Bundesamt für Verkehr
IN-gp&amp;R&amp;8Seite &amp;P / &amp;N</oddHeader>
    <oddFooter>&amp;L&amp;8Druck: &amp;D / &amp;T&amp;R&amp;8&amp;Z&amp;F</oddFoot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nhang_L (DE und IT"/>
    <f:field ref="objsubject" par="" edit="true" text=""/>
    <f:field ref="objcreatedby" par="" text="Schild, Clemens (BAV - scc)"/>
    <f:field ref="objcreatedat" par="" text="01.09.2017 15:22:10"/>
    <f:field ref="objchangedby" par="" text="Schild, Clemens (BAV - scc)"/>
    <f:field ref="objmodifiedat" par="" text="01.09.2017 15:46:06"/>
    <f:field ref="doc_FSCFOLIO_1_1001_FieldDocumentNumber" par="" text=""/>
    <f:field ref="doc_FSCFOLIO_1_1001_FieldSubject" par="" edit="true" text=""/>
    <f:field ref="FSCFOLIO_1_1001_FieldCurrentUser" par="" text="Clemens Schild"/>
    <f:field ref="CCAPRECONFIG_15_1001_Objektname" par="" edit="true" text="Anhang_L (DE und IT"/>
    <f:field ref="CHPRECONFIG_1_1001_Objektname" par="" edit="true" text="Anhang_L (DE und IT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L1-DE</vt:lpstr>
      <vt:lpstr>L2-DE</vt:lpstr>
      <vt:lpstr>L1-FR</vt:lpstr>
      <vt:lpstr>L2-FR</vt:lpstr>
      <vt:lpstr>L1-IT</vt:lpstr>
      <vt:lpstr>L2-IT</vt:lpstr>
      <vt:lpstr>Muster L2 DE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Bresson Sylvia BAV</dc:creator>
  <cp:lastModifiedBy>Pfrunder Jolanda BAV</cp:lastModifiedBy>
  <cp:lastPrinted>2017-09-01T13:43:48Z</cp:lastPrinted>
  <dcterms:created xsi:type="dcterms:W3CDTF">2016-09-12T06:02:23Z</dcterms:created>
  <dcterms:modified xsi:type="dcterms:W3CDTF">2025-11-11T13:38:54Z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VTEMPL@102.1950:Amtstitel">
    <vt:lpwstr/>
  </property>
  <property fmtid="{D5CDD505-2E9C-101B-9397-08002B2CF9AE}" pid="3" name="FSC#BAVTEMPL@102.1950:AssignmentName">
    <vt:lpwstr/>
  </property>
  <property fmtid="{D5CDD505-2E9C-101B-9397-08002B2CF9AE}" pid="4" name="FSC#BAVTEMPL@102.1950:BAVShortsign">
    <vt:lpwstr/>
  </property>
  <property fmtid="{D5CDD505-2E9C-101B-9397-08002B2CF9AE}" pid="5" name="FSC#BAVTEMPL@102.1950:DocumentID">
    <vt:lpwstr>261</vt:lpwstr>
  </property>
  <property fmtid="{D5CDD505-2E9C-101B-9397-08002B2CF9AE}" pid="6" name="FSC#BAVTEMPL@102.1950:Dossierref">
    <vt:lpwstr/>
  </property>
  <property fmtid="{D5CDD505-2E9C-101B-9397-08002B2CF9AE}" pid="7" name="FSC#BAVTEMPL@102.1950:EmpfName">
    <vt:lpwstr/>
  </property>
  <property fmtid="{D5CDD505-2E9C-101B-9397-08002B2CF9AE}" pid="8" name="FSC#BAVTEMPL@102.1950:EmpfName_AP">
    <vt:lpwstr/>
  </property>
  <property fmtid="{D5CDD505-2E9C-101B-9397-08002B2CF9AE}" pid="9" name="FSC#BAVTEMPL@102.1950:EmpfOrt">
    <vt:lpwstr/>
  </property>
  <property fmtid="{D5CDD505-2E9C-101B-9397-08002B2CF9AE}" pid="10" name="FSC#BAVTEMPL@102.1950:EmpfPLZ">
    <vt:lpwstr/>
  </property>
  <property fmtid="{D5CDD505-2E9C-101B-9397-08002B2CF9AE}" pid="11" name="FSC#BAVTEMPL@102.1950:EmpfStrasse">
    <vt:lpwstr/>
  </property>
  <property fmtid="{D5CDD505-2E9C-101B-9397-08002B2CF9AE}" pid="12" name="FSC#BAVTEMPL@102.1950:EmpfOrt_AP">
    <vt:lpwstr/>
  </property>
  <property fmtid="{D5CDD505-2E9C-101B-9397-08002B2CF9AE}" pid="13" name="FSC#BAVTEMPL@102.1950:EmpfPLZ_AP">
    <vt:lpwstr/>
  </property>
  <property fmtid="{D5CDD505-2E9C-101B-9397-08002B2CF9AE}" pid="14" name="FSC#BAVTEMPL@102.1950:EmpfStrasse_AP">
    <vt:lpwstr/>
  </property>
  <property fmtid="{D5CDD505-2E9C-101B-9397-08002B2CF9AE}" pid="15" name="FSC#BAVTEMPL@102.1950:FileRespEmail">
    <vt:lpwstr/>
  </property>
  <property fmtid="{D5CDD505-2E9C-101B-9397-08002B2CF9AE}" pid="16" name="FSC#BAVTEMPL@102.1950:FileRespFax">
    <vt:lpwstr/>
  </property>
  <property fmtid="{D5CDD505-2E9C-101B-9397-08002B2CF9AE}" pid="17" name="FSC#BAVTEMPL@102.1950:FileRespHome">
    <vt:lpwstr/>
  </property>
  <property fmtid="{D5CDD505-2E9C-101B-9397-08002B2CF9AE}" pid="18" name="FSC#BAVTEMPL@102.1950:FileResponsible">
    <vt:lpwstr/>
  </property>
  <property fmtid="{D5CDD505-2E9C-101B-9397-08002B2CF9AE}" pid="19" name="FSC#BAVTEMPL@102.1950:FileRespOrg">
    <vt:lpwstr/>
  </property>
  <property fmtid="{D5CDD505-2E9C-101B-9397-08002B2CF9AE}" pid="20" name="FSC#BAVTEMPL@102.1950:FileRespOrgHome">
    <vt:lpwstr/>
  </property>
  <property fmtid="{D5CDD505-2E9C-101B-9397-08002B2CF9AE}" pid="21" name="FSC#BAVTEMPL@102.1950:FileRespOrgStreet">
    <vt:lpwstr/>
  </property>
  <property fmtid="{D5CDD505-2E9C-101B-9397-08002B2CF9AE}" pid="22" name="FSC#BAVTEMPL@102.1950:FileRespOrgZipCode">
    <vt:lpwstr/>
  </property>
  <property fmtid="{D5CDD505-2E9C-101B-9397-08002B2CF9AE}" pid="23" name="FSC#BAVTEMPL@102.1950:FileRespOU">
    <vt:lpwstr>Grossprojekte</vt:lpwstr>
  </property>
  <property fmtid="{D5CDD505-2E9C-101B-9397-08002B2CF9AE}" pid="24" name="FSC#BAVTEMPL@102.1950:FileRespStreet">
    <vt:lpwstr/>
  </property>
  <property fmtid="{D5CDD505-2E9C-101B-9397-08002B2CF9AE}" pid="25" name="FSC#BAVTEMPL@102.1950:FileRespTel">
    <vt:lpwstr/>
  </property>
  <property fmtid="{D5CDD505-2E9C-101B-9397-08002B2CF9AE}" pid="26" name="FSC#BAVTEMPL@102.1950:FileRespZipCode">
    <vt:lpwstr/>
  </property>
  <property fmtid="{D5CDD505-2E9C-101B-9397-08002B2CF9AE}" pid="27" name="FSC#BAVTEMPL@102.1950:ForeignNumber">
    <vt:lpwstr/>
  </property>
  <property fmtid="{D5CDD505-2E9C-101B-9397-08002B2CF9AE}" pid="28" name="FSC#BAVTEMPL@102.1950:NameFileResponsible">
    <vt:lpwstr/>
  </property>
  <property fmtid="{D5CDD505-2E9C-101B-9397-08002B2CF9AE}" pid="29" name="FSC#BAVTEMPL@102.1950:OutAttachPhysic">
    <vt:lpwstr/>
  </property>
  <property fmtid="{D5CDD505-2E9C-101B-9397-08002B2CF9AE}" pid="30" name="FSC#BAVTEMPL@102.1950:Registrierdatum">
    <vt:lpwstr/>
  </property>
  <property fmtid="{D5CDD505-2E9C-101B-9397-08002B2CF9AE}" pid="31" name="FSC#BAVTEMPL@102.1950:RegPlanPos">
    <vt:lpwstr>BAV-230.1</vt:lpwstr>
  </property>
  <property fmtid="{D5CDD505-2E9C-101B-9397-08002B2CF9AE}" pid="32" name="FSC#BAVTEMPL@102.1950:Subject">
    <vt:lpwstr/>
  </property>
  <property fmtid="{D5CDD505-2E9C-101B-9397-08002B2CF9AE}" pid="33" name="FSC#BAVTEMPL@102.1950:TitleDossier">
    <vt:lpwstr/>
  </property>
  <property fmtid="{D5CDD505-2E9C-101B-9397-08002B2CF9AE}" pid="34" name="FSC#BAVTEMPL@102.1950:UserFunction">
    <vt:lpwstr/>
  </property>
  <property fmtid="{D5CDD505-2E9C-101B-9397-08002B2CF9AE}" pid="35" name="FSC#BAVTEMPL@102.1950:VornameNameFileResponsible">
    <vt:lpwstr/>
  </property>
  <property fmtid="{D5CDD505-2E9C-101B-9397-08002B2CF9AE}" pid="36" name="FSC#BAVTEMPL@102.1950:ZusendungAm">
    <vt:lpwstr/>
  </property>
  <property fmtid="{D5CDD505-2E9C-101B-9397-08002B2CF9AE}" pid="37" name="FSC#BAVTEMPL@102.1950:SubFileState">
    <vt:lpwstr/>
  </property>
  <property fmtid="{D5CDD505-2E9C-101B-9397-08002B2CF9AE}" pid="38" name="FSC#UVEKCFG@15.1700:Function">
    <vt:lpwstr/>
  </property>
  <property fmtid="{D5CDD505-2E9C-101B-9397-08002B2CF9AE}" pid="39" name="FSC#UVEKCFG@15.1700:FileRespOrg">
    <vt:lpwstr>Grossprojekte</vt:lpwstr>
  </property>
  <property fmtid="{D5CDD505-2E9C-101B-9397-08002B2CF9AE}" pid="40" name="FSC#UVEKCFG@15.1700:DefaultGroupFileResponsible">
    <vt:lpwstr/>
  </property>
  <property fmtid="{D5CDD505-2E9C-101B-9397-08002B2CF9AE}" pid="41" name="FSC#UVEKCFG@15.1700:FileRespFunction">
    <vt:lpwstr/>
  </property>
  <property fmtid="{D5CDD505-2E9C-101B-9397-08002B2CF9AE}" pid="42" name="FSC#UVEKCFG@15.1700:AssignedClassification">
    <vt:lpwstr/>
  </property>
  <property fmtid="{D5CDD505-2E9C-101B-9397-08002B2CF9AE}" pid="43" name="FSC#UVEKCFG@15.1700:AssignedClassificationCode">
    <vt:lpwstr/>
  </property>
  <property fmtid="{D5CDD505-2E9C-101B-9397-08002B2CF9AE}" pid="44" name="FSC#UVEKCFG@15.1700:FileResponsible">
    <vt:lpwstr/>
  </property>
  <property fmtid="{D5CDD505-2E9C-101B-9397-08002B2CF9AE}" pid="45" name="FSC#UVEKCFG@15.1700:FileResponsibleTel">
    <vt:lpwstr/>
  </property>
  <property fmtid="{D5CDD505-2E9C-101B-9397-08002B2CF9AE}" pid="46" name="FSC#UVEKCFG@15.1700:FileResponsibleEmail">
    <vt:lpwstr/>
  </property>
  <property fmtid="{D5CDD505-2E9C-101B-9397-08002B2CF9AE}" pid="47" name="FSC#UVEKCFG@15.1700:FileResponsibleFax">
    <vt:lpwstr/>
  </property>
  <property fmtid="{D5CDD505-2E9C-101B-9397-08002B2CF9AE}" pid="48" name="FSC#UVEKCFG@15.1700:FileResponsibleAddress">
    <vt:lpwstr/>
  </property>
  <property fmtid="{D5CDD505-2E9C-101B-9397-08002B2CF9AE}" pid="49" name="FSC#UVEKCFG@15.1700:FileResponsibleStreet">
    <vt:lpwstr/>
  </property>
  <property fmtid="{D5CDD505-2E9C-101B-9397-08002B2CF9AE}" pid="50" name="FSC#UVEKCFG@15.1700:FileResponsiblezipcode">
    <vt:lpwstr/>
  </property>
  <property fmtid="{D5CDD505-2E9C-101B-9397-08002B2CF9AE}" pid="51" name="FSC#UVEKCFG@15.1700:FileResponsiblecity">
    <vt:lpwstr/>
  </property>
  <property fmtid="{D5CDD505-2E9C-101B-9397-08002B2CF9AE}" pid="52" name="FSC#UVEKCFG@15.1700:FileResponsibleAbbreviation">
    <vt:lpwstr/>
  </property>
  <property fmtid="{D5CDD505-2E9C-101B-9397-08002B2CF9AE}" pid="53" name="FSC#UVEKCFG@15.1700:FileRespOrgHome">
    <vt:lpwstr/>
  </property>
  <property fmtid="{D5CDD505-2E9C-101B-9397-08002B2CF9AE}" pid="54" name="FSC#UVEKCFG@15.1700:CurrUserAbbreviation">
    <vt:lpwstr>scc</vt:lpwstr>
  </property>
  <property fmtid="{D5CDD505-2E9C-101B-9397-08002B2CF9AE}" pid="55" name="FSC#UVEKCFG@15.1700:CategoryReference">
    <vt:lpwstr>BAV-230.1</vt:lpwstr>
  </property>
  <property fmtid="{D5CDD505-2E9C-101B-9397-08002B2CF9AE}" pid="56" name="FSC#UVEKCFG@15.1700:cooAddress">
    <vt:lpwstr>COO.2125.100.2.10086940</vt:lpwstr>
  </property>
  <property fmtid="{D5CDD505-2E9C-101B-9397-08002B2CF9AE}" pid="57" name="FSC#UVEKCFG@15.1700:sleeveFileReference">
    <vt:lpwstr/>
  </property>
  <property fmtid="{D5CDD505-2E9C-101B-9397-08002B2CF9AE}" pid="58" name="FSC#UVEKCFG@15.1700:BureauName">
    <vt:lpwstr/>
  </property>
  <property fmtid="{D5CDD505-2E9C-101B-9397-08002B2CF9AE}" pid="59" name="FSC#UVEKCFG@15.1700:BureauShortName">
    <vt:lpwstr/>
  </property>
  <property fmtid="{D5CDD505-2E9C-101B-9397-08002B2CF9AE}" pid="60" name="FSC#UVEKCFG@15.1700:BureauWebsite">
    <vt:lpwstr/>
  </property>
  <property fmtid="{D5CDD505-2E9C-101B-9397-08002B2CF9AE}" pid="61" name="FSC#UVEKCFG@15.1700:SubFileTitle">
    <vt:lpwstr>RUBA_IT_für_Aktualisierung_von_Version_1.0_zu_1.3_im_Überarbeitungsmodus_def</vt:lpwstr>
  </property>
  <property fmtid="{D5CDD505-2E9C-101B-9397-08002B2CF9AE}" pid="62" name="FSC#UVEKCFG@15.1700:ForeignNumber">
    <vt:lpwstr/>
  </property>
  <property fmtid="{D5CDD505-2E9C-101B-9397-08002B2CF9AE}" pid="63" name="FSC#UVEKCFG@15.1700:Amtstitel">
    <vt:lpwstr/>
  </property>
  <property fmtid="{D5CDD505-2E9C-101B-9397-08002B2CF9AE}" pid="64" name="FSC#UVEKCFG@15.1700:ZusendungAm">
    <vt:lpwstr/>
  </property>
  <property fmtid="{D5CDD505-2E9C-101B-9397-08002B2CF9AE}" pid="65" name="FSC#UVEKCFG@15.1700:SignerLeft">
    <vt:lpwstr/>
  </property>
  <property fmtid="{D5CDD505-2E9C-101B-9397-08002B2CF9AE}" pid="66" name="FSC#UVEKCFG@15.1700:SignerRight">
    <vt:lpwstr/>
  </property>
  <property fmtid="{D5CDD505-2E9C-101B-9397-08002B2CF9AE}" pid="67" name="FSC#UVEKCFG@15.1700:SignerLeftJobTitle">
    <vt:lpwstr/>
  </property>
  <property fmtid="{D5CDD505-2E9C-101B-9397-08002B2CF9AE}" pid="68" name="FSC#UVEKCFG@15.1700:SignerRightJobTitle">
    <vt:lpwstr/>
  </property>
  <property fmtid="{D5CDD505-2E9C-101B-9397-08002B2CF9AE}" pid="69" name="FSC#UVEKCFG@15.1700:SignerLeftFunction">
    <vt:lpwstr/>
  </property>
  <property fmtid="{D5CDD505-2E9C-101B-9397-08002B2CF9AE}" pid="70" name="FSC#UVEKCFG@15.1700:SignerRightFunction">
    <vt:lpwstr/>
  </property>
  <property fmtid="{D5CDD505-2E9C-101B-9397-08002B2CF9AE}" pid="71" name="FSC#UVEKCFG@15.1700:SignerLeftUserRoleGroup">
    <vt:lpwstr/>
  </property>
  <property fmtid="{D5CDD505-2E9C-101B-9397-08002B2CF9AE}" pid="72" name="FSC#UVEKCFG@15.1700:SignerRightUserRoleGroup">
    <vt:lpwstr/>
  </property>
  <property fmtid="{D5CDD505-2E9C-101B-9397-08002B2CF9AE}" pid="73" name="FSC#UVEKCFG@15.1700:DocumentNumber">
    <vt:lpwstr>2017-08-22-0261</vt:lpwstr>
  </property>
  <property fmtid="{D5CDD505-2E9C-101B-9397-08002B2CF9AE}" pid="74" name="FSC#UVEKCFG@15.1700:AssignmentNumber">
    <vt:lpwstr/>
  </property>
  <property fmtid="{D5CDD505-2E9C-101B-9397-08002B2CF9AE}" pid="75" name="FSC#UVEKCFG@15.1700:EM_Personal">
    <vt:lpwstr/>
  </property>
  <property fmtid="{D5CDD505-2E9C-101B-9397-08002B2CF9AE}" pid="76" name="FSC#UVEKCFG@15.1700:EM_Geschlecht">
    <vt:lpwstr/>
  </property>
  <property fmtid="{D5CDD505-2E9C-101B-9397-08002B2CF9AE}" pid="77" name="FSC#UVEKCFG@15.1700:EM_GebDatum">
    <vt:lpwstr/>
  </property>
  <property fmtid="{D5CDD505-2E9C-101B-9397-08002B2CF9AE}" pid="78" name="FSC#UVEKCFG@15.1700:EM_Funktion">
    <vt:lpwstr/>
  </property>
  <property fmtid="{D5CDD505-2E9C-101B-9397-08002B2CF9AE}" pid="79" name="FSC#UVEKCFG@15.1700:EM_Beruf">
    <vt:lpwstr/>
  </property>
  <property fmtid="{D5CDD505-2E9C-101B-9397-08002B2CF9AE}" pid="80" name="FSC#UVEKCFG@15.1700:EM_SVNR">
    <vt:lpwstr/>
  </property>
  <property fmtid="{D5CDD505-2E9C-101B-9397-08002B2CF9AE}" pid="81" name="FSC#UVEKCFG@15.1700:EM_Familienstand">
    <vt:lpwstr/>
  </property>
  <property fmtid="{D5CDD505-2E9C-101B-9397-08002B2CF9AE}" pid="82" name="FSC#UVEKCFG@15.1700:EM_Muttersprache">
    <vt:lpwstr/>
  </property>
  <property fmtid="{D5CDD505-2E9C-101B-9397-08002B2CF9AE}" pid="83" name="FSC#UVEKCFG@15.1700:EM_Geboren_in">
    <vt:lpwstr/>
  </property>
  <property fmtid="{D5CDD505-2E9C-101B-9397-08002B2CF9AE}" pid="84" name="FSC#UVEKCFG@15.1700:EM_Briefanrede">
    <vt:lpwstr/>
  </property>
  <property fmtid="{D5CDD505-2E9C-101B-9397-08002B2CF9AE}" pid="85" name="FSC#UVEKCFG@15.1700:EM_Kommunikationssprache">
    <vt:lpwstr/>
  </property>
  <property fmtid="{D5CDD505-2E9C-101B-9397-08002B2CF9AE}" pid="86" name="FSC#UVEKCFG@15.1700:EM_Webseite">
    <vt:lpwstr/>
  </property>
  <property fmtid="{D5CDD505-2E9C-101B-9397-08002B2CF9AE}" pid="87" name="FSC#UVEKCFG@15.1700:EM_TelNr_Business">
    <vt:lpwstr/>
  </property>
  <property fmtid="{D5CDD505-2E9C-101B-9397-08002B2CF9AE}" pid="88" name="FSC#UVEKCFG@15.1700:EM_TelNr_Private">
    <vt:lpwstr/>
  </property>
  <property fmtid="{D5CDD505-2E9C-101B-9397-08002B2CF9AE}" pid="89" name="FSC#UVEKCFG@15.1700:EM_TelNr_Mobile">
    <vt:lpwstr/>
  </property>
  <property fmtid="{D5CDD505-2E9C-101B-9397-08002B2CF9AE}" pid="90" name="FSC#UVEKCFG@15.1700:EM_TelNr_Other">
    <vt:lpwstr/>
  </property>
  <property fmtid="{D5CDD505-2E9C-101B-9397-08002B2CF9AE}" pid="91" name="FSC#UVEKCFG@15.1700:EM_TelNr_Fax">
    <vt:lpwstr/>
  </property>
  <property fmtid="{D5CDD505-2E9C-101B-9397-08002B2CF9AE}" pid="92" name="FSC#UVEKCFG@15.1700:EM_EMail1">
    <vt:lpwstr/>
  </property>
  <property fmtid="{D5CDD505-2E9C-101B-9397-08002B2CF9AE}" pid="93" name="FSC#UVEKCFG@15.1700:EM_EMail2">
    <vt:lpwstr/>
  </property>
  <property fmtid="{D5CDD505-2E9C-101B-9397-08002B2CF9AE}" pid="94" name="FSC#UVEKCFG@15.1700:EM_EMail3">
    <vt:lpwstr/>
  </property>
  <property fmtid="{D5CDD505-2E9C-101B-9397-08002B2CF9AE}" pid="95" name="FSC#UVEKCFG@15.1700:EM_Name">
    <vt:lpwstr/>
  </property>
  <property fmtid="{D5CDD505-2E9C-101B-9397-08002B2CF9AE}" pid="96" name="FSC#UVEKCFG@15.1700:EM_UID">
    <vt:lpwstr/>
  </property>
  <property fmtid="{D5CDD505-2E9C-101B-9397-08002B2CF9AE}" pid="97" name="FSC#UVEKCFG@15.1700:EM_Rechtsform">
    <vt:lpwstr/>
  </property>
  <property fmtid="{D5CDD505-2E9C-101B-9397-08002B2CF9AE}" pid="98" name="FSC#UVEKCFG@15.1700:EM_Klassifizierung">
    <vt:lpwstr/>
  </property>
  <property fmtid="{D5CDD505-2E9C-101B-9397-08002B2CF9AE}" pid="99" name="FSC#UVEKCFG@15.1700:EM_Gruendungsjahr">
    <vt:lpwstr/>
  </property>
  <property fmtid="{D5CDD505-2E9C-101B-9397-08002B2CF9AE}" pid="100" name="FSC#UVEKCFG@15.1700:EM_Versandart">
    <vt:lpwstr>B-Post</vt:lpwstr>
  </property>
  <property fmtid="{D5CDD505-2E9C-101B-9397-08002B2CF9AE}" pid="101" name="FSC#UVEKCFG@15.1700:EM_Versandvermek">
    <vt:lpwstr/>
  </property>
  <property fmtid="{D5CDD505-2E9C-101B-9397-08002B2CF9AE}" pid="102" name="FSC#UVEKCFG@15.1700:EM_Anrede">
    <vt:lpwstr/>
  </property>
  <property fmtid="{D5CDD505-2E9C-101B-9397-08002B2CF9AE}" pid="103" name="FSC#UVEKCFG@15.1700:EM_Titel">
    <vt:lpwstr/>
  </property>
  <property fmtid="{D5CDD505-2E9C-101B-9397-08002B2CF9AE}" pid="104" name="FSC#UVEKCFG@15.1700:EM_Nachgestellter_Titel">
    <vt:lpwstr/>
  </property>
  <property fmtid="{D5CDD505-2E9C-101B-9397-08002B2CF9AE}" pid="105" name="FSC#UVEKCFG@15.1700:EM_Vorname">
    <vt:lpwstr/>
  </property>
  <property fmtid="{D5CDD505-2E9C-101B-9397-08002B2CF9AE}" pid="106" name="FSC#UVEKCFG@15.1700:EM_Nachname">
    <vt:lpwstr/>
  </property>
  <property fmtid="{D5CDD505-2E9C-101B-9397-08002B2CF9AE}" pid="107" name="FSC#UVEKCFG@15.1700:EM_Kurzbezeichnung">
    <vt:lpwstr/>
  </property>
  <property fmtid="{D5CDD505-2E9C-101B-9397-08002B2CF9AE}" pid="108" name="FSC#UVEKCFG@15.1700:EM_Organisations_Zeile_1">
    <vt:lpwstr/>
  </property>
  <property fmtid="{D5CDD505-2E9C-101B-9397-08002B2CF9AE}" pid="109" name="FSC#UVEKCFG@15.1700:EM_Organisations_Zeile_2">
    <vt:lpwstr/>
  </property>
  <property fmtid="{D5CDD505-2E9C-101B-9397-08002B2CF9AE}" pid="110" name="FSC#UVEKCFG@15.1700:EM_Organisations_Zeile_3">
    <vt:lpwstr/>
  </property>
  <property fmtid="{D5CDD505-2E9C-101B-9397-08002B2CF9AE}" pid="111" name="FSC#UVEKCFG@15.1700:EM_Strasse">
    <vt:lpwstr/>
  </property>
  <property fmtid="{D5CDD505-2E9C-101B-9397-08002B2CF9AE}" pid="112" name="FSC#UVEKCFG@15.1700:EM_Hausnummer">
    <vt:lpwstr/>
  </property>
  <property fmtid="{D5CDD505-2E9C-101B-9397-08002B2CF9AE}" pid="113" name="FSC#UVEKCFG@15.1700:EM_Strasse2">
    <vt:lpwstr/>
  </property>
  <property fmtid="{D5CDD505-2E9C-101B-9397-08002B2CF9AE}" pid="114" name="FSC#UVEKCFG@15.1700:EM_Hausnummer_Zusatz">
    <vt:lpwstr/>
  </property>
  <property fmtid="{D5CDD505-2E9C-101B-9397-08002B2CF9AE}" pid="115" name="FSC#UVEKCFG@15.1700:EM_Postfach">
    <vt:lpwstr/>
  </property>
  <property fmtid="{D5CDD505-2E9C-101B-9397-08002B2CF9AE}" pid="116" name="FSC#UVEKCFG@15.1700:EM_PLZ">
    <vt:lpwstr/>
  </property>
  <property fmtid="{D5CDD505-2E9C-101B-9397-08002B2CF9AE}" pid="117" name="FSC#UVEKCFG@15.1700:EM_Ort">
    <vt:lpwstr/>
  </property>
  <property fmtid="{D5CDD505-2E9C-101B-9397-08002B2CF9AE}" pid="118" name="FSC#UVEKCFG@15.1700:EM_Land">
    <vt:lpwstr/>
  </property>
  <property fmtid="{D5CDD505-2E9C-101B-9397-08002B2CF9AE}" pid="119" name="FSC#UVEKCFG@15.1700:EM_E_Mail_Adresse">
    <vt:lpwstr/>
  </property>
  <property fmtid="{D5CDD505-2E9C-101B-9397-08002B2CF9AE}" pid="120" name="FSC#UVEKCFG@15.1700:EM_Funktionsbezeichnung">
    <vt:lpwstr/>
  </property>
  <property fmtid="{D5CDD505-2E9C-101B-9397-08002B2CF9AE}" pid="121" name="FSC#UVEKCFG@15.1700:EM_Serienbrieffeld_1">
    <vt:lpwstr/>
  </property>
  <property fmtid="{D5CDD505-2E9C-101B-9397-08002B2CF9AE}" pid="122" name="FSC#UVEKCFG@15.1700:EM_Serienbrieffeld_2">
    <vt:lpwstr/>
  </property>
  <property fmtid="{D5CDD505-2E9C-101B-9397-08002B2CF9AE}" pid="123" name="FSC#UVEKCFG@15.1700:EM_Serienbrieffeld_3">
    <vt:lpwstr/>
  </property>
  <property fmtid="{D5CDD505-2E9C-101B-9397-08002B2CF9AE}" pid="124" name="FSC#UVEKCFG@15.1700:EM_Serienbrieffeld_4">
    <vt:lpwstr/>
  </property>
  <property fmtid="{D5CDD505-2E9C-101B-9397-08002B2CF9AE}" pid="125" name="FSC#UVEKCFG@15.1700:EM_Serienbrieffeld_5">
    <vt:lpwstr/>
  </property>
  <property fmtid="{D5CDD505-2E9C-101B-9397-08002B2CF9AE}" pid="126" name="FSC#UVEKCFG@15.1700:EM_Address">
    <vt:lpwstr/>
  </property>
  <property fmtid="{D5CDD505-2E9C-101B-9397-08002B2CF9AE}" pid="127" name="FSC#UVEKCFG@15.1700:Abs_Nachname">
    <vt:lpwstr/>
  </property>
  <property fmtid="{D5CDD505-2E9C-101B-9397-08002B2CF9AE}" pid="128" name="FSC#UVEKCFG@15.1700:Abs_Vorname">
    <vt:lpwstr/>
  </property>
  <property fmtid="{D5CDD505-2E9C-101B-9397-08002B2CF9AE}" pid="129" name="FSC#UVEKCFG@15.1700:Abs_Zeichen">
    <vt:lpwstr/>
  </property>
  <property fmtid="{D5CDD505-2E9C-101B-9397-08002B2CF9AE}" pid="130" name="FSC#UVEKCFG@15.1700:Anrede">
    <vt:lpwstr/>
  </property>
  <property fmtid="{D5CDD505-2E9C-101B-9397-08002B2CF9AE}" pid="131" name="FSC#UVEKCFG@15.1700:EM_Versandartspez">
    <vt:lpwstr/>
  </property>
  <property fmtid="{D5CDD505-2E9C-101B-9397-08002B2CF9AE}" pid="132" name="FSC#UVEKCFG@15.1700:Briefdatum">
    <vt:lpwstr>11.10.2017</vt:lpwstr>
  </property>
  <property fmtid="{D5CDD505-2E9C-101B-9397-08002B2CF9AE}" pid="133" name="FSC#UVEKCFG@15.1700:Empf_Zeichen">
    <vt:lpwstr/>
  </property>
  <property fmtid="{D5CDD505-2E9C-101B-9397-08002B2CF9AE}" pid="134" name="FSC#UVEKCFG@15.1700:FilialePLZ">
    <vt:lpwstr/>
  </property>
  <property fmtid="{D5CDD505-2E9C-101B-9397-08002B2CF9AE}" pid="135" name="FSC#UVEKCFG@15.1700:Gegenstand">
    <vt:lpwstr>RUBA_IT_für_Aktualisierung_von_Version_1.0_zu_1.3_im_Überarbeitungsmodus_def</vt:lpwstr>
  </property>
  <property fmtid="{D5CDD505-2E9C-101B-9397-08002B2CF9AE}" pid="136" name="FSC#UVEKCFG@15.1700:Nummer">
    <vt:lpwstr>2017-08-22-0261</vt:lpwstr>
  </property>
  <property fmtid="{D5CDD505-2E9C-101B-9397-08002B2CF9AE}" pid="137" name="FSC#UVEKCFG@15.1700:Unterschrift_Nachname">
    <vt:lpwstr/>
  </property>
  <property fmtid="{D5CDD505-2E9C-101B-9397-08002B2CF9AE}" pid="138" name="FSC#UVEKCFG@15.1700:Unterschrift_Vorname">
    <vt:lpwstr/>
  </property>
  <property fmtid="{D5CDD505-2E9C-101B-9397-08002B2CF9AE}" pid="139" name="FSC#UVEKCFG@15.1700:FileResponsibleStreetPostal">
    <vt:lpwstr/>
  </property>
  <property fmtid="{D5CDD505-2E9C-101B-9397-08002B2CF9AE}" pid="140" name="FSC#UVEKCFG@15.1700:FileResponsiblezipcodePostal">
    <vt:lpwstr/>
  </property>
  <property fmtid="{D5CDD505-2E9C-101B-9397-08002B2CF9AE}" pid="141" name="FSC#UVEKCFG@15.1700:FileResponsiblecityPostal">
    <vt:lpwstr/>
  </property>
  <property fmtid="{D5CDD505-2E9C-101B-9397-08002B2CF9AE}" pid="142" name="FSC#UVEKCFG@15.1700:FileResponsibleStreetInvoice">
    <vt:lpwstr/>
  </property>
  <property fmtid="{D5CDD505-2E9C-101B-9397-08002B2CF9AE}" pid="143" name="FSC#UVEKCFG@15.1700:FileResponsiblezipcodeInvoice">
    <vt:lpwstr/>
  </property>
  <property fmtid="{D5CDD505-2E9C-101B-9397-08002B2CF9AE}" pid="144" name="FSC#UVEKCFG@15.1700:FileResponsiblecityInvoice">
    <vt:lpwstr/>
  </property>
  <property fmtid="{D5CDD505-2E9C-101B-9397-08002B2CF9AE}" pid="145" name="FSC#UVEKCFG@15.1700:ResponsibleDefaultRoleOrg">
    <vt:lpwstr/>
  </property>
  <property fmtid="{D5CDD505-2E9C-101B-9397-08002B2CF9AE}" pid="146" name="FSC#UVEKCFG@15.1700:SL_HStufe1">
    <vt:lpwstr/>
  </property>
  <property fmtid="{D5CDD505-2E9C-101B-9397-08002B2CF9AE}" pid="147" name="FSC#UVEKCFG@15.1700:SL_FStufe1">
    <vt:lpwstr/>
  </property>
  <property fmtid="{D5CDD505-2E9C-101B-9397-08002B2CF9AE}" pid="148" name="FSC#UVEKCFG@15.1700:SL_HStufe2">
    <vt:lpwstr/>
  </property>
  <property fmtid="{D5CDD505-2E9C-101B-9397-08002B2CF9AE}" pid="149" name="FSC#UVEKCFG@15.1700:SL_FStufe2">
    <vt:lpwstr/>
  </property>
  <property fmtid="{D5CDD505-2E9C-101B-9397-08002B2CF9AE}" pid="150" name="FSC#UVEKCFG@15.1700:SL_HStufe3">
    <vt:lpwstr/>
  </property>
  <property fmtid="{D5CDD505-2E9C-101B-9397-08002B2CF9AE}" pid="151" name="FSC#UVEKCFG@15.1700:SL_FStufe3">
    <vt:lpwstr/>
  </property>
  <property fmtid="{D5CDD505-2E9C-101B-9397-08002B2CF9AE}" pid="152" name="FSC#UVEKCFG@15.1700:SL_HStufe4">
    <vt:lpwstr/>
  </property>
  <property fmtid="{D5CDD505-2E9C-101B-9397-08002B2CF9AE}" pid="153" name="FSC#UVEKCFG@15.1700:SL_FStufe4">
    <vt:lpwstr/>
  </property>
  <property fmtid="{D5CDD505-2E9C-101B-9397-08002B2CF9AE}" pid="154" name="FSC#UVEKCFG@15.1700:SR_HStufe1">
    <vt:lpwstr/>
  </property>
  <property fmtid="{D5CDD505-2E9C-101B-9397-08002B2CF9AE}" pid="155" name="FSC#UVEKCFG@15.1700:SR_FStufe1">
    <vt:lpwstr/>
  </property>
  <property fmtid="{D5CDD505-2E9C-101B-9397-08002B2CF9AE}" pid="156" name="FSC#UVEKCFG@15.1700:SR_HStufe2">
    <vt:lpwstr/>
  </property>
  <property fmtid="{D5CDD505-2E9C-101B-9397-08002B2CF9AE}" pid="157" name="FSC#UVEKCFG@15.1700:SR_FStufe2">
    <vt:lpwstr/>
  </property>
  <property fmtid="{D5CDD505-2E9C-101B-9397-08002B2CF9AE}" pid="158" name="FSC#UVEKCFG@15.1700:SR_HStufe3">
    <vt:lpwstr/>
  </property>
  <property fmtid="{D5CDD505-2E9C-101B-9397-08002B2CF9AE}" pid="159" name="FSC#UVEKCFG@15.1700:SR_FStufe3">
    <vt:lpwstr/>
  </property>
  <property fmtid="{D5CDD505-2E9C-101B-9397-08002B2CF9AE}" pid="160" name="FSC#UVEKCFG@15.1700:SR_HStufe4">
    <vt:lpwstr/>
  </property>
  <property fmtid="{D5CDD505-2E9C-101B-9397-08002B2CF9AE}" pid="161" name="FSC#UVEKCFG@15.1700:SR_FStufe4">
    <vt:lpwstr/>
  </property>
  <property fmtid="{D5CDD505-2E9C-101B-9397-08002B2CF9AE}" pid="162" name="FSC#UVEKCFG@15.1700:FileResp_HStufe1">
    <vt:lpwstr/>
  </property>
  <property fmtid="{D5CDD505-2E9C-101B-9397-08002B2CF9AE}" pid="163" name="FSC#UVEKCFG@15.1700:FileResp_FStufe1">
    <vt:lpwstr/>
  </property>
  <property fmtid="{D5CDD505-2E9C-101B-9397-08002B2CF9AE}" pid="164" name="FSC#UVEKCFG@15.1700:FileResp_HStufe2">
    <vt:lpwstr/>
  </property>
  <property fmtid="{D5CDD505-2E9C-101B-9397-08002B2CF9AE}" pid="165" name="FSC#UVEKCFG@15.1700:FileResp_FStufe2">
    <vt:lpwstr/>
  </property>
  <property fmtid="{D5CDD505-2E9C-101B-9397-08002B2CF9AE}" pid="166" name="FSC#UVEKCFG@15.1700:FileResp_HStufe3">
    <vt:lpwstr/>
  </property>
  <property fmtid="{D5CDD505-2E9C-101B-9397-08002B2CF9AE}" pid="167" name="FSC#UVEKCFG@15.1700:FileResp_FStufe3">
    <vt:lpwstr/>
  </property>
  <property fmtid="{D5CDD505-2E9C-101B-9397-08002B2CF9AE}" pid="168" name="FSC#UVEKCFG@15.1700:FileResp_HStufe4">
    <vt:lpwstr/>
  </property>
  <property fmtid="{D5CDD505-2E9C-101B-9397-08002B2CF9AE}" pid="169" name="FSC#UVEKCFG@15.1700:FileResp_FStufe4">
    <vt:lpwstr/>
  </property>
  <property fmtid="{D5CDD505-2E9C-101B-9397-08002B2CF9AE}" pid="170" name="FSC#COOELAK@1.1001:Subject">
    <vt:lpwstr/>
  </property>
  <property fmtid="{D5CDD505-2E9C-101B-9397-08002B2CF9AE}" pid="171" name="FSC#COOELAK@1.1001:FileReference">
    <vt:lpwstr>BAV-230.1-00003</vt:lpwstr>
  </property>
  <property fmtid="{D5CDD505-2E9C-101B-9397-08002B2CF9AE}" pid="172" name="FSC#COOELAK@1.1001:FileRefYear">
    <vt:lpwstr>2014</vt:lpwstr>
  </property>
  <property fmtid="{D5CDD505-2E9C-101B-9397-08002B2CF9AE}" pid="173" name="FSC#COOELAK@1.1001:FileRefOrdinal">
    <vt:lpwstr>3</vt:lpwstr>
  </property>
  <property fmtid="{D5CDD505-2E9C-101B-9397-08002B2CF9AE}" pid="174" name="FSC#COOELAK@1.1001:FileRefOU">
    <vt:lpwstr>reg_IN</vt:lpwstr>
  </property>
  <property fmtid="{D5CDD505-2E9C-101B-9397-08002B2CF9AE}" pid="175" name="FSC#COOELAK@1.1001:Organization">
    <vt:lpwstr/>
  </property>
  <property fmtid="{D5CDD505-2E9C-101B-9397-08002B2CF9AE}" pid="176" name="FSC#COOELAK@1.1001:Owner">
    <vt:lpwstr>Schild Clemens</vt:lpwstr>
  </property>
  <property fmtid="{D5CDD505-2E9C-101B-9397-08002B2CF9AE}" pid="177" name="FSC#COOELAK@1.1001:OwnerExtension">
    <vt:lpwstr>+41 58 465 03 89</vt:lpwstr>
  </property>
  <property fmtid="{D5CDD505-2E9C-101B-9397-08002B2CF9AE}" pid="178" name="FSC#COOELAK@1.1001:OwnerFaxExtension">
    <vt:lpwstr>+41 58 462 55 95</vt:lpwstr>
  </property>
  <property fmtid="{D5CDD505-2E9C-101B-9397-08002B2CF9AE}" pid="179" name="FSC#COOELAK@1.1001:DispatchedBy">
    <vt:lpwstr/>
  </property>
  <property fmtid="{D5CDD505-2E9C-101B-9397-08002B2CF9AE}" pid="180" name="FSC#COOELAK@1.1001:DispatchedAt">
    <vt:lpwstr/>
  </property>
  <property fmtid="{D5CDD505-2E9C-101B-9397-08002B2CF9AE}" pid="181" name="FSC#COOELAK@1.1001:ApprovedBy">
    <vt:lpwstr/>
  </property>
  <property fmtid="{D5CDD505-2E9C-101B-9397-08002B2CF9AE}" pid="182" name="FSC#COOELAK@1.1001:ApprovedAt">
    <vt:lpwstr/>
  </property>
  <property fmtid="{D5CDD505-2E9C-101B-9397-08002B2CF9AE}" pid="183" name="FSC#COOELAK@1.1001:Department">
    <vt:lpwstr>Grossprojekte (BAV)</vt:lpwstr>
  </property>
  <property fmtid="{D5CDD505-2E9C-101B-9397-08002B2CF9AE}" pid="184" name="FSC#COOELAK@1.1001:CreatedAt">
    <vt:lpwstr>01.09.2017</vt:lpwstr>
  </property>
  <property fmtid="{D5CDD505-2E9C-101B-9397-08002B2CF9AE}" pid="185" name="FSC#COOELAK@1.1001:OU">
    <vt:lpwstr>Grossprojekte (BAV)</vt:lpwstr>
  </property>
  <property fmtid="{D5CDD505-2E9C-101B-9397-08002B2CF9AE}" pid="186" name="FSC#COOELAK@1.1001:Priority">
    <vt:lpwstr> ()</vt:lpwstr>
  </property>
  <property fmtid="{D5CDD505-2E9C-101B-9397-08002B2CF9AE}" pid="187" name="FSC#COOELAK@1.1001:ObjBarCode">
    <vt:lpwstr>*COO.2125.100.2.10086940*</vt:lpwstr>
  </property>
  <property fmtid="{D5CDD505-2E9C-101B-9397-08002B2CF9AE}" pid="188" name="FSC#COOELAK@1.1001:RefBarCode">
    <vt:lpwstr>*COO.2125.100.2.10055311*</vt:lpwstr>
  </property>
  <property fmtid="{D5CDD505-2E9C-101B-9397-08002B2CF9AE}" pid="189" name="FSC#COOELAK@1.1001:FileRefBarCode">
    <vt:lpwstr>*BAV-230.1-00003*</vt:lpwstr>
  </property>
  <property fmtid="{D5CDD505-2E9C-101B-9397-08002B2CF9AE}" pid="190" name="FSC#COOELAK@1.1001:ExternalRef">
    <vt:lpwstr/>
  </property>
  <property fmtid="{D5CDD505-2E9C-101B-9397-08002B2CF9AE}" pid="191" name="FSC#COOELAK@1.1001:IncomingNumber">
    <vt:lpwstr/>
  </property>
  <property fmtid="{D5CDD505-2E9C-101B-9397-08002B2CF9AE}" pid="192" name="FSC#COOELAK@1.1001:IncomingSubject">
    <vt:lpwstr/>
  </property>
  <property fmtid="{D5CDD505-2E9C-101B-9397-08002B2CF9AE}" pid="193" name="FSC#COOELAK@1.1001:ProcessResponsible">
    <vt:lpwstr>Beer Benedikt</vt:lpwstr>
  </property>
  <property fmtid="{D5CDD505-2E9C-101B-9397-08002B2CF9AE}" pid="194" name="FSC#COOELAK@1.1001:ProcessResponsiblePhone">
    <vt:lpwstr>+41 58 462 38 10</vt:lpwstr>
  </property>
  <property fmtid="{D5CDD505-2E9C-101B-9397-08002B2CF9AE}" pid="195" name="FSC#COOELAK@1.1001:ProcessResponsibleMail">
    <vt:lpwstr>benedikt.beer@bav.admin.ch</vt:lpwstr>
  </property>
  <property fmtid="{D5CDD505-2E9C-101B-9397-08002B2CF9AE}" pid="196" name="FSC#COOELAK@1.1001:ProcessResponsibleFax">
    <vt:lpwstr>+41 58 462 55 95</vt:lpwstr>
  </property>
  <property fmtid="{D5CDD505-2E9C-101B-9397-08002B2CF9AE}" pid="197" name="FSC#COOELAK@1.1001:ApproverFirstName">
    <vt:lpwstr/>
  </property>
  <property fmtid="{D5CDD505-2E9C-101B-9397-08002B2CF9AE}" pid="198" name="FSC#COOELAK@1.1001:ApproverSurName">
    <vt:lpwstr/>
  </property>
  <property fmtid="{D5CDD505-2E9C-101B-9397-08002B2CF9AE}" pid="199" name="FSC#COOELAK@1.1001:ApproverTitle">
    <vt:lpwstr/>
  </property>
  <property fmtid="{D5CDD505-2E9C-101B-9397-08002B2CF9AE}" pid="200" name="FSC#COOELAK@1.1001:ExternalDate">
    <vt:lpwstr/>
  </property>
  <property fmtid="{D5CDD505-2E9C-101B-9397-08002B2CF9AE}" pid="201" name="FSC#COOELAK@1.1001:SettlementApprovedAt">
    <vt:lpwstr/>
  </property>
  <property fmtid="{D5CDD505-2E9C-101B-9397-08002B2CF9AE}" pid="202" name="FSC#COOELAK@1.1001:BaseNumber">
    <vt:lpwstr>BAV-230.1</vt:lpwstr>
  </property>
  <property fmtid="{D5CDD505-2E9C-101B-9397-08002B2CF9AE}" pid="203" name="FSC#COOELAK@1.1001:CurrentUserRolePos">
    <vt:lpwstr>Sachbearbeiter/in</vt:lpwstr>
  </property>
  <property fmtid="{D5CDD505-2E9C-101B-9397-08002B2CF9AE}" pid="204" name="FSC#COOELAK@1.1001:CurrentUserEmail">
    <vt:lpwstr>clemens.schild@bav.admin.ch</vt:lpwstr>
  </property>
  <property fmtid="{D5CDD505-2E9C-101B-9397-08002B2CF9AE}" pid="205" name="FSC#ELAKGOV@1.1001:PersonalSubjGender">
    <vt:lpwstr/>
  </property>
  <property fmtid="{D5CDD505-2E9C-101B-9397-08002B2CF9AE}" pid="206" name="FSC#ELAKGOV@1.1001:PersonalSubjFirstName">
    <vt:lpwstr/>
  </property>
  <property fmtid="{D5CDD505-2E9C-101B-9397-08002B2CF9AE}" pid="207" name="FSC#ELAKGOV@1.1001:PersonalSubjSurName">
    <vt:lpwstr/>
  </property>
  <property fmtid="{D5CDD505-2E9C-101B-9397-08002B2CF9AE}" pid="208" name="FSC#ELAKGOV@1.1001:PersonalSubjSalutation">
    <vt:lpwstr/>
  </property>
  <property fmtid="{D5CDD505-2E9C-101B-9397-08002B2CF9AE}" pid="209" name="FSC#ELAKGOV@1.1001:PersonalSubjAddress">
    <vt:lpwstr/>
  </property>
  <property fmtid="{D5CDD505-2E9C-101B-9397-08002B2CF9AE}" pid="210" name="FSC#ATSTATECFG@1.1001:Office">
    <vt:lpwstr/>
  </property>
  <property fmtid="{D5CDD505-2E9C-101B-9397-08002B2CF9AE}" pid="211" name="FSC#ATSTATECFG@1.1001:Agent">
    <vt:lpwstr/>
  </property>
  <property fmtid="{D5CDD505-2E9C-101B-9397-08002B2CF9AE}" pid="212" name="FSC#ATSTATECFG@1.1001:AgentPhone">
    <vt:lpwstr/>
  </property>
  <property fmtid="{D5CDD505-2E9C-101B-9397-08002B2CF9AE}" pid="213" name="FSC#ATSTATECFG@1.1001:DepartmentFax">
    <vt:lpwstr/>
  </property>
  <property fmtid="{D5CDD505-2E9C-101B-9397-08002B2CF9AE}" pid="214" name="FSC#ATSTATECFG@1.1001:DepartmentEmail">
    <vt:lpwstr/>
  </property>
  <property fmtid="{D5CDD505-2E9C-101B-9397-08002B2CF9AE}" pid="215" name="FSC#ATSTATECFG@1.1001:SubfileDate">
    <vt:lpwstr/>
  </property>
  <property fmtid="{D5CDD505-2E9C-101B-9397-08002B2CF9AE}" pid="216" name="FSC#ATSTATECFG@1.1001:SubfileSubject">
    <vt:lpwstr>RUBA_IT_für_Aktualisierung_von_Version_1.0_zu_1.3_im_Überarbeitungsmodus_def</vt:lpwstr>
  </property>
  <property fmtid="{D5CDD505-2E9C-101B-9397-08002B2CF9AE}" pid="217" name="FSC#ATSTATECFG@1.1001:DepartmentZipCode">
    <vt:lpwstr/>
  </property>
  <property fmtid="{D5CDD505-2E9C-101B-9397-08002B2CF9AE}" pid="218" name="FSC#ATSTATECFG@1.1001:DepartmentCountry">
    <vt:lpwstr/>
  </property>
  <property fmtid="{D5CDD505-2E9C-101B-9397-08002B2CF9AE}" pid="219" name="FSC#ATSTATECFG@1.1001:DepartmentCity">
    <vt:lpwstr/>
  </property>
  <property fmtid="{D5CDD505-2E9C-101B-9397-08002B2CF9AE}" pid="220" name="FSC#ATSTATECFG@1.1001:DepartmentStreet">
    <vt:lpwstr/>
  </property>
  <property fmtid="{D5CDD505-2E9C-101B-9397-08002B2CF9AE}" pid="221" name="FSC#ATSTATECFG@1.1001:DepartmentDVR">
    <vt:lpwstr/>
  </property>
  <property fmtid="{D5CDD505-2E9C-101B-9397-08002B2CF9AE}" pid="222" name="FSC#ATSTATECFG@1.1001:DepartmentUID">
    <vt:lpwstr/>
  </property>
  <property fmtid="{D5CDD505-2E9C-101B-9397-08002B2CF9AE}" pid="223" name="FSC#ATSTATECFG@1.1001:SubfileReference">
    <vt:lpwstr>BAV-230.1-00003/00002/00015/00010/00012/00003</vt:lpwstr>
  </property>
  <property fmtid="{D5CDD505-2E9C-101B-9397-08002B2CF9AE}" pid="224" name="FSC#ATSTATECFG@1.1001:Clause">
    <vt:lpwstr/>
  </property>
  <property fmtid="{D5CDD505-2E9C-101B-9397-08002B2CF9AE}" pid="225" name="FSC#ATSTATECFG@1.1001:ApprovedSignature">
    <vt:lpwstr/>
  </property>
  <property fmtid="{D5CDD505-2E9C-101B-9397-08002B2CF9AE}" pid="226" name="FSC#ATSTATECFG@1.1001:BankAccount">
    <vt:lpwstr/>
  </property>
  <property fmtid="{D5CDD505-2E9C-101B-9397-08002B2CF9AE}" pid="227" name="FSC#ATSTATECFG@1.1001:BankAccountOwner">
    <vt:lpwstr/>
  </property>
  <property fmtid="{D5CDD505-2E9C-101B-9397-08002B2CF9AE}" pid="228" name="FSC#ATSTATECFG@1.1001:BankInstitute">
    <vt:lpwstr/>
  </property>
  <property fmtid="{D5CDD505-2E9C-101B-9397-08002B2CF9AE}" pid="229" name="FSC#ATSTATECFG@1.1001:BankAccountID">
    <vt:lpwstr/>
  </property>
  <property fmtid="{D5CDD505-2E9C-101B-9397-08002B2CF9AE}" pid="230" name="FSC#ATSTATECFG@1.1001:BankAccountIBAN">
    <vt:lpwstr/>
  </property>
  <property fmtid="{D5CDD505-2E9C-101B-9397-08002B2CF9AE}" pid="231" name="FSC#ATSTATECFG@1.1001:BankAccountBIC">
    <vt:lpwstr/>
  </property>
  <property fmtid="{D5CDD505-2E9C-101B-9397-08002B2CF9AE}" pid="232" name="FSC#ATSTATECFG@1.1001:BankName">
    <vt:lpwstr/>
  </property>
  <property fmtid="{D5CDD505-2E9C-101B-9397-08002B2CF9AE}" pid="233" name="FSC#COOSYSTEM@1.1:Container">
    <vt:lpwstr>COO.2125.100.2.10086940</vt:lpwstr>
  </property>
  <property fmtid="{D5CDD505-2E9C-101B-9397-08002B2CF9AE}" pid="234" name="FSC#FSCFOLIO@1.1001:docpropproject">
    <vt:lpwstr/>
  </property>
  <property fmtid="{D5CDD505-2E9C-101B-9397-08002B2CF9AE}" pid="235" name="MSIP_Label_aa112399-b73b-40c1-8af2-919b124b9d91_Enabled">
    <vt:lpwstr>true</vt:lpwstr>
  </property>
  <property fmtid="{D5CDD505-2E9C-101B-9397-08002B2CF9AE}" pid="236" name="MSIP_Label_aa112399-b73b-40c1-8af2-919b124b9d91_SetDate">
    <vt:lpwstr>2025-06-10T11:11:38Z</vt:lpwstr>
  </property>
  <property fmtid="{D5CDD505-2E9C-101B-9397-08002B2CF9AE}" pid="237" name="MSIP_Label_aa112399-b73b-40c1-8af2-919b124b9d91_Method">
    <vt:lpwstr>Privileged</vt:lpwstr>
  </property>
  <property fmtid="{D5CDD505-2E9C-101B-9397-08002B2CF9AE}" pid="238" name="MSIP_Label_aa112399-b73b-40c1-8af2-919b124b9d91_Name">
    <vt:lpwstr>L2</vt:lpwstr>
  </property>
  <property fmtid="{D5CDD505-2E9C-101B-9397-08002B2CF9AE}" pid="239" name="MSIP_Label_aa112399-b73b-40c1-8af2-919b124b9d91_SiteId">
    <vt:lpwstr>6ae27add-8276-4a38-88c1-3a9c1f973767</vt:lpwstr>
  </property>
  <property fmtid="{D5CDD505-2E9C-101B-9397-08002B2CF9AE}" pid="240" name="MSIP_Label_aa112399-b73b-40c1-8af2-919b124b9d91_ActionId">
    <vt:lpwstr>bede424d-9703-459d-a1fd-381097c9b69f</vt:lpwstr>
  </property>
  <property fmtid="{D5CDD505-2E9C-101B-9397-08002B2CF9AE}" pid="241" name="MSIP_Label_aa112399-b73b-40c1-8af2-919b124b9d91_ContentBits">
    <vt:lpwstr>0</vt:lpwstr>
  </property>
  <property fmtid="{D5CDD505-2E9C-101B-9397-08002B2CF9AE}" pid="242" name="MSIP_Label_aa112399-b73b-40c1-8af2-919b124b9d91_Tag">
    <vt:lpwstr>10, 0, 1, 1</vt:lpwstr>
  </property>
</Properties>
</file>