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360" yWindow="420" windowWidth="24680" windowHeight="11790"/>
  </bookViews>
  <sheets>
    <sheet name="Conto_degli_investimenti" sheetId="1" r:id="rId1"/>
  </sheets>
  <calcPr calcId="162913"/>
</workbook>
</file>

<file path=xl/calcChain.xml><?xml version="1.0" encoding="utf-8"?>
<calcChain xmlns="http://schemas.openxmlformats.org/spreadsheetml/2006/main">
  <c r="B16" i="1" l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16" i="1" l="1"/>
  <c r="F16" i="1"/>
  <c r="D16" i="1"/>
  <c r="C16" i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H16" i="1" l="1"/>
  <c r="E16" i="1"/>
</calcChain>
</file>

<file path=xl/sharedStrings.xml><?xml version="1.0" encoding="utf-8"?>
<sst xmlns="http://schemas.openxmlformats.org/spreadsheetml/2006/main" count="37" uniqueCount="37">
  <si>
    <t>A</t>
  </si>
  <si>
    <t>G1</t>
  </si>
  <si>
    <t>B</t>
  </si>
  <si>
    <t>C</t>
  </si>
  <si>
    <r>
      <t xml:space="preserve">D </t>
    </r>
    <r>
      <rPr>
        <sz val="8"/>
        <color theme="1"/>
        <rFont val="Arial"/>
        <family val="2"/>
      </rPr>
      <t>(= B + C)</t>
    </r>
  </si>
  <si>
    <t>E</t>
  </si>
  <si>
    <t>F</t>
  </si>
  <si>
    <t>G2</t>
  </si>
  <si>
    <t>Modello UFT: "Conto investimenti, impianti esistenti e in costruzione del settore infrastruttura (art. 3 cpv. 2 OCIC)"</t>
  </si>
  <si>
    <t>Anno:</t>
  </si>
  <si>
    <t>Impianti in costruzione all'inizio dell'anno</t>
  </si>
  <si>
    <t>Fatture di terzi dell'anno</t>
  </si>
  <si>
    <t>Prestazioni 
proprie 
dell'anno</t>
  </si>
  <si>
    <t>Spese totali dell'anno</t>
  </si>
  <si>
    <t>Conto economico (oneri)</t>
  </si>
  <si>
    <t>Conto impianti (attivazioni)</t>
  </si>
  <si>
    <t>Impianti in costruzione alla fine dell'anno</t>
  </si>
  <si>
    <t>Spiegazioni</t>
  </si>
  <si>
    <t>Nelle colonne B e C vanno indicate tutte le attività di investimento del settore infrastruttura (incl. trasferimenti di investimenti da altri settori dell'impresa).</t>
  </si>
  <si>
    <t>Nelle colonne E / F / G2 è indicato in che modo sono state contabilizzate le attività di investimento: "Conto economico (oneri)" = non attivabili tramite il conto economico dell'anno considerato; "Conto impianti (attivazioni)" = entrate del conto impianti sotto forma di attivazioni nell'anno considerato; "Impianti in costruzione (saldo)" = impianti che al 31.12. dell'anno considerato non erano ancora in esercizio a titolo commerciale.</t>
  </si>
  <si>
    <t>Il totale della colonna F "Conto impianti (attivazioni)" deve figurare nello schema impianti e/o nel conto impianti alla voce "Entrate".</t>
  </si>
  <si>
    <t>Questa modalità di indicazione dei dati adempie ai requisiti di cui all'art. 3 cpv. 2 OCIC solo se nell'allegato sono pubblicati anche il relativo schema impianti e il conto impianti e ammortamenti per il settore infrastruttura.</t>
  </si>
  <si>
    <t>TOTALE</t>
  </si>
  <si>
    <t>Altri manufatti</t>
  </si>
  <si>
    <t>Impianti die sicurezza</t>
  </si>
  <si>
    <t>Impianti a bassa tensione e di telecomunicazione</t>
  </si>
  <si>
    <t>Terreni e immobili</t>
  </si>
  <si>
    <t>Sede ferroviaria</t>
  </si>
  <si>
    <t>Impianti della trazione elettrica</t>
  </si>
  <si>
    <t>Impianti per il pubblico</t>
  </si>
  <si>
    <t>Veicoli infrastruttura</t>
  </si>
  <si>
    <t>Mezzi di esercizio e varia</t>
  </si>
  <si>
    <t>Manufatti: Tunnel</t>
  </si>
  <si>
    <t>Manufatti: Ponti</t>
  </si>
  <si>
    <t>Impianti del settore infrastruttura 
(strutturazione minima):</t>
  </si>
  <si>
    <t>I totali E, F e G2 devono corrispondere a quelli riportati nell'attestazione della provenienza e dell'impiego dei fondi</t>
  </si>
  <si>
    <t>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</si>
</sst>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vertical="center"/>
    </xf>
    <xf numFmtId="164" fontId="2" fillId="0" borderId="0" xfId="0" applyNumberFormat="1" applyFont="1" applyProtection="1"/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 wrapText="1"/>
    </xf>
    <xf numFmtId="0" fontId="0" fillId="4" borderId="10" xfId="0" applyFill="1" applyBorder="1" applyAlignment="1" applyProtection="1">
      <alignment vertical="center"/>
    </xf>
    <xf numFmtId="0" fontId="0" fillId="0" borderId="12" xfId="0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Normal="100" workbookViewId="0">
      <selection activeCell="G8" sqref="G8"/>
    </sheetView>
  </sheetViews>
  <sheetFormatPr baseColWidth="10" defaultColWidth="11.453125" defaultRowHeight="12.5" x14ac:dyDescent="0.25"/>
  <cols>
    <col min="1" max="1" width="39.7265625" style="1" customWidth="1"/>
    <col min="2" max="7" width="13.7265625" style="1" customWidth="1"/>
    <col min="8" max="8" width="12.81640625" style="1" customWidth="1"/>
    <col min="9" max="9" width="1.453125" style="1" customWidth="1"/>
    <col min="10" max="16384" width="11.453125" style="1"/>
  </cols>
  <sheetData>
    <row r="1" spans="1:12" ht="13.5" thickBot="1" x14ac:dyDescent="0.25">
      <c r="A1" s="37" t="s">
        <v>8</v>
      </c>
      <c r="B1" s="37"/>
      <c r="C1" s="38"/>
      <c r="D1" s="38"/>
      <c r="E1" s="39"/>
      <c r="F1" s="38"/>
      <c r="G1" s="40" t="s">
        <v>9</v>
      </c>
      <c r="H1" s="41" t="s">
        <v>36</v>
      </c>
      <c r="K1" s="2"/>
      <c r="L1" s="2"/>
    </row>
    <row r="2" spans="1:12" s="8" customFormat="1" x14ac:dyDescent="0.25">
      <c r="A2" s="3" t="s">
        <v>0</v>
      </c>
      <c r="B2" s="4" t="s">
        <v>1</v>
      </c>
      <c r="C2" s="3" t="s">
        <v>2</v>
      </c>
      <c r="D2" s="3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1"/>
      <c r="J2" s="1"/>
      <c r="K2" s="1"/>
      <c r="L2" s="1"/>
    </row>
    <row r="3" spans="1:12" ht="50.5" thickBot="1" x14ac:dyDescent="0.3">
      <c r="A3" s="9" t="s">
        <v>34</v>
      </c>
      <c r="B3" s="10" t="s">
        <v>10</v>
      </c>
      <c r="C3" s="11" t="s">
        <v>11</v>
      </c>
      <c r="D3" s="11" t="s">
        <v>12</v>
      </c>
      <c r="E3" s="12" t="s">
        <v>13</v>
      </c>
      <c r="F3" s="13" t="s">
        <v>14</v>
      </c>
      <c r="G3" s="13" t="s">
        <v>15</v>
      </c>
      <c r="H3" s="14" t="s">
        <v>16</v>
      </c>
      <c r="I3" s="8"/>
      <c r="J3" s="8"/>
      <c r="K3" s="8"/>
      <c r="L3" s="8"/>
    </row>
    <row r="4" spans="1:12" x14ac:dyDescent="0.25">
      <c r="A4" s="15" t="s">
        <v>26</v>
      </c>
      <c r="B4" s="27"/>
      <c r="C4" s="28"/>
      <c r="D4" s="28"/>
      <c r="E4" s="16">
        <f>C4+D4</f>
        <v>0</v>
      </c>
      <c r="F4" s="33"/>
      <c r="G4" s="33"/>
      <c r="H4" s="17">
        <f>+B4+E4-F4-G4</f>
        <v>0</v>
      </c>
    </row>
    <row r="5" spans="1:12" x14ac:dyDescent="0.25">
      <c r="A5" s="18" t="s">
        <v>33</v>
      </c>
      <c r="B5" s="29"/>
      <c r="C5" s="30"/>
      <c r="D5" s="30"/>
      <c r="E5" s="16">
        <f t="shared" ref="E5:E9" si="0">C5+D5</f>
        <v>0</v>
      </c>
      <c r="F5" s="34"/>
      <c r="G5" s="34"/>
      <c r="H5" s="19">
        <f t="shared" ref="H5:H9" si="1">+B5+E5-F5-G5</f>
        <v>0</v>
      </c>
    </row>
    <row r="6" spans="1:12" x14ac:dyDescent="0.25">
      <c r="A6" s="18" t="s">
        <v>32</v>
      </c>
      <c r="B6" s="29"/>
      <c r="C6" s="30"/>
      <c r="D6" s="30"/>
      <c r="E6" s="16">
        <f t="shared" si="0"/>
        <v>0</v>
      </c>
      <c r="F6" s="34"/>
      <c r="G6" s="34"/>
      <c r="H6" s="19">
        <f t="shared" si="1"/>
        <v>0</v>
      </c>
    </row>
    <row r="7" spans="1:12" x14ac:dyDescent="0.25">
      <c r="A7" s="18" t="s">
        <v>23</v>
      </c>
      <c r="B7" s="29"/>
      <c r="C7" s="30"/>
      <c r="D7" s="30"/>
      <c r="E7" s="16">
        <f t="shared" si="0"/>
        <v>0</v>
      </c>
      <c r="F7" s="34"/>
      <c r="G7" s="34"/>
      <c r="H7" s="19">
        <f t="shared" si="1"/>
        <v>0</v>
      </c>
    </row>
    <row r="8" spans="1:12" x14ac:dyDescent="0.25">
      <c r="A8" s="18" t="s">
        <v>27</v>
      </c>
      <c r="B8" s="29"/>
      <c r="C8" s="30"/>
      <c r="D8" s="30"/>
      <c r="E8" s="16">
        <f t="shared" si="0"/>
        <v>0</v>
      </c>
      <c r="F8" s="34"/>
      <c r="G8" s="34"/>
      <c r="H8" s="19">
        <f t="shared" si="1"/>
        <v>0</v>
      </c>
    </row>
    <row r="9" spans="1:12" x14ac:dyDescent="0.25">
      <c r="A9" s="18" t="s">
        <v>28</v>
      </c>
      <c r="B9" s="29"/>
      <c r="C9" s="30"/>
      <c r="D9" s="30"/>
      <c r="E9" s="16">
        <f t="shared" si="0"/>
        <v>0</v>
      </c>
      <c r="F9" s="34"/>
      <c r="G9" s="34"/>
      <c r="H9" s="19">
        <f t="shared" si="1"/>
        <v>0</v>
      </c>
    </row>
    <row r="10" spans="1:12" x14ac:dyDescent="0.25">
      <c r="A10" s="20" t="s">
        <v>24</v>
      </c>
      <c r="B10" s="31"/>
      <c r="C10" s="32"/>
      <c r="D10" s="32"/>
      <c r="E10" s="16">
        <f t="shared" ref="E10:E15" si="2">C10+D10</f>
        <v>0</v>
      </c>
      <c r="F10" s="34"/>
      <c r="G10" s="34"/>
      <c r="H10" s="19">
        <f t="shared" ref="H10:H15" si="3">+B10+E10-F10-G10</f>
        <v>0</v>
      </c>
    </row>
    <row r="11" spans="1:12" x14ac:dyDescent="0.25">
      <c r="A11" s="20" t="s">
        <v>25</v>
      </c>
      <c r="B11" s="31"/>
      <c r="C11" s="32"/>
      <c r="D11" s="32"/>
      <c r="E11" s="16">
        <f t="shared" si="2"/>
        <v>0</v>
      </c>
      <c r="F11" s="34"/>
      <c r="G11" s="34"/>
      <c r="H11" s="19">
        <f t="shared" si="3"/>
        <v>0</v>
      </c>
    </row>
    <row r="12" spans="1:12" x14ac:dyDescent="0.25">
      <c r="A12" s="20" t="s">
        <v>29</v>
      </c>
      <c r="B12" s="31"/>
      <c r="C12" s="32"/>
      <c r="D12" s="32"/>
      <c r="E12" s="16">
        <f t="shared" si="2"/>
        <v>0</v>
      </c>
      <c r="F12" s="34"/>
      <c r="G12" s="34"/>
      <c r="H12" s="19">
        <f t="shared" si="3"/>
        <v>0</v>
      </c>
    </row>
    <row r="13" spans="1:12" x14ac:dyDescent="0.25">
      <c r="A13" s="20" t="s">
        <v>30</v>
      </c>
      <c r="B13" s="31"/>
      <c r="C13" s="32"/>
      <c r="D13" s="32"/>
      <c r="E13" s="16">
        <f t="shared" si="2"/>
        <v>0</v>
      </c>
      <c r="F13" s="34"/>
      <c r="G13" s="34"/>
      <c r="H13" s="19">
        <f t="shared" si="3"/>
        <v>0</v>
      </c>
    </row>
    <row r="14" spans="1:12" x14ac:dyDescent="0.25">
      <c r="A14" s="20" t="s">
        <v>31</v>
      </c>
      <c r="B14" s="31"/>
      <c r="C14" s="32"/>
      <c r="D14" s="32"/>
      <c r="E14" s="16">
        <f t="shared" si="2"/>
        <v>0</v>
      </c>
      <c r="F14" s="34"/>
      <c r="G14" s="34"/>
      <c r="H14" s="19">
        <f t="shared" si="3"/>
        <v>0</v>
      </c>
    </row>
    <row r="15" spans="1:12" ht="13.5" thickBot="1" x14ac:dyDescent="0.3">
      <c r="A15" s="36"/>
      <c r="B15" s="31"/>
      <c r="C15" s="32"/>
      <c r="D15" s="32"/>
      <c r="E15" s="16">
        <f t="shared" si="2"/>
        <v>0</v>
      </c>
      <c r="F15" s="34"/>
      <c r="G15" s="34"/>
      <c r="H15" s="19">
        <f t="shared" si="3"/>
        <v>0</v>
      </c>
    </row>
    <row r="16" spans="1:12" ht="13.5" thickBot="1" x14ac:dyDescent="0.3">
      <c r="A16" s="21" t="s">
        <v>22</v>
      </c>
      <c r="B16" s="22">
        <f t="shared" ref="B16:H16" si="4">SUM(B4:B15)</f>
        <v>0</v>
      </c>
      <c r="C16" s="21">
        <f t="shared" si="4"/>
        <v>0</v>
      </c>
      <c r="D16" s="21">
        <f t="shared" si="4"/>
        <v>0</v>
      </c>
      <c r="E16" s="21">
        <f t="shared" si="4"/>
        <v>0</v>
      </c>
      <c r="F16" s="23">
        <f t="shared" si="4"/>
        <v>0</v>
      </c>
      <c r="G16" s="23">
        <f t="shared" si="4"/>
        <v>0</v>
      </c>
      <c r="H16" s="24">
        <f t="shared" si="4"/>
        <v>0</v>
      </c>
    </row>
    <row r="17" spans="1:9" ht="13" x14ac:dyDescent="0.25">
      <c r="A17" s="25"/>
      <c r="B17" s="25"/>
      <c r="C17" s="25"/>
      <c r="D17" s="25"/>
      <c r="E17" s="25"/>
      <c r="F17" s="35"/>
      <c r="G17" s="25"/>
      <c r="H17" s="25"/>
    </row>
    <row r="18" spans="1:9" x14ac:dyDescent="0.25">
      <c r="A18" s="26" t="s">
        <v>17</v>
      </c>
      <c r="B18" s="26"/>
    </row>
    <row r="19" spans="1:9" x14ac:dyDescent="0.25">
      <c r="A19" s="43" t="s">
        <v>18</v>
      </c>
      <c r="B19" s="43"/>
      <c r="C19" s="43"/>
      <c r="D19" s="43"/>
      <c r="E19" s="43"/>
      <c r="F19" s="43"/>
      <c r="G19" s="43"/>
      <c r="H19" s="43"/>
      <c r="I19" s="43"/>
    </row>
    <row r="20" spans="1:9" ht="22.5" customHeight="1" x14ac:dyDescent="0.25">
      <c r="A20" s="43" t="s">
        <v>19</v>
      </c>
      <c r="B20" s="43"/>
      <c r="C20" s="43"/>
      <c r="D20" s="43"/>
      <c r="E20" s="43"/>
      <c r="F20" s="43"/>
      <c r="G20" s="43"/>
      <c r="H20" s="43"/>
      <c r="I20" s="43"/>
    </row>
    <row r="21" spans="1:9" x14ac:dyDescent="0.25">
      <c r="A21" s="43" t="s">
        <v>20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43" t="s">
        <v>35</v>
      </c>
      <c r="B22" s="43"/>
      <c r="C22" s="43"/>
      <c r="D22" s="43"/>
      <c r="E22" s="43"/>
      <c r="F22" s="43"/>
      <c r="G22" s="43"/>
      <c r="H22" s="43"/>
      <c r="I22" s="43"/>
    </row>
    <row r="23" spans="1:9" ht="26.5" customHeight="1" x14ac:dyDescent="0.25">
      <c r="A23" s="42" t="s">
        <v>21</v>
      </c>
      <c r="B23" s="42"/>
      <c r="C23" s="42"/>
      <c r="D23" s="42"/>
      <c r="E23" s="42"/>
      <c r="F23" s="42"/>
      <c r="G23" s="42"/>
      <c r="H23" s="42"/>
      <c r="I23" s="42"/>
    </row>
  </sheetData>
  <mergeCells count="5">
    <mergeCell ref="A23:I23"/>
    <mergeCell ref="A19:I19"/>
    <mergeCell ref="A20:I20"/>
    <mergeCell ref="A21:I21"/>
    <mergeCell ref="A22:I22"/>
  </mergeCells>
  <pageMargins left="0.5625" right="0.19685039370078741" top="0.51181102362204722" bottom="0.74803149606299213" header="0.23622047244094491" footer="0.31496062992125984"/>
  <pageSetup paperSize="9" orientation="landscape" r:id="rId1"/>
  <headerFooter>
    <oddHeader>&amp;C&amp;"Arial,Fett"Conto degli investimenti del settore Infrastruttura (art. 3 cpv. 2 OCIC; deve essere pubblicato nell'allegato del conto annuale)</oddHeader>
    <oddFooter>&amp;L&amp;A&amp;C&amp;P/&amp;N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Certificato degli investimenti OCIC art. 3 cpv. 2"/>
    <f:field ref="objsubject" par="" edit="true" text=""/>
    <f:field ref="objcreatedby" par="" text="Frei, Markus (BAV - fre)"/>
    <f:field ref="objcreatedat" par="" text="14.12.2016 17:24:29"/>
    <f:field ref="objchangedby" par="" text="Frei, Markus (BAV - fre)"/>
    <f:field ref="objmodifiedat" par="" text="14.12.2016 17:25:13"/>
    <f:field ref="doc_FSCFOLIO_1_1001_FieldDocumentNumber" par="" text=""/>
    <f:field ref="doc_FSCFOLIO_1_1001_FieldSubject" par="" edit="true" text=""/>
    <f:field ref="FSCFOLIO_1_1001_FieldCurrentUser" par="" text="Monika Steck"/>
    <f:field ref="CCAPRECONFIG_15_1001_Objektname" par="" edit="true" text="Certificato degli investimenti OCIC art. 3 cpv. 2"/>
    <f:field ref="CHPRECONFIG_1_1001_Objektname" par="" edit="true" text="Certificato degli investimenti OCIC art. 3 cpv. 2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Conto_degli_investimenti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U80713645</dc:creator>
  <cp:lastModifiedBy>Keles Yasmine BAV</cp:lastModifiedBy>
  <cp:lastPrinted>2016-12-09T13:37:46Z</cp:lastPrinted>
  <dcterms:created xsi:type="dcterms:W3CDTF">2012-12-19T06:18:43Z</dcterms:created>
  <dcterms:modified xsi:type="dcterms:W3CDTF">2021-12-24T08:52:41Z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>Abteilung Finanzierung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fre</vt:lpwstr>
  </property>
  <property fmtid="{D5CDD505-2E9C-101B-9397-08002B2CF9AE}" pid="5" name="FSC#BAVTEMPL@102.1950:DocumentID">
    <vt:lpwstr>575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markus.frei@bav.admin.ch</vt:lpwstr>
  </property>
  <property fmtid="{D5CDD505-2E9C-101B-9397-08002B2CF9AE}" pid="16" name="FSC#BAVTEMPL@102.1950:FileRespFax">
    <vt:lpwstr>+41 58 462 59 87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Markus Frei</vt:lpwstr>
  </property>
  <property fmtid="{D5CDD505-2E9C-101B-9397-08002B2CF9AE}" pid="19" name="FSC#BAVTEMPL@102.1950:FileRespOrg">
    <vt:lpwstr>Personenverkehr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Personenverkehr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+41 58 462 57 96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Frei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BAV-314.12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>Sektion</vt:lpwstr>
  </property>
  <property fmtid="{D5CDD505-2E9C-101B-9397-08002B2CF9AE}" pid="35" name="FSC#BAVTEMPL@102.1950:VornameNameFileResponsible">
    <vt:lpwstr>Markus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>Sektion</vt:lpwstr>
  </property>
  <property fmtid="{D5CDD505-2E9C-101B-9397-08002B2CF9AE}" pid="39" name="FSC#UVEKCFG@15.1700:FileRespOrg">
    <vt:lpwstr>Schienennetz</vt:lpwstr>
  </property>
  <property fmtid="{D5CDD505-2E9C-101B-9397-08002B2CF9AE}" pid="40" name="FSC#UVEKCFG@15.1700:DefaultGroupFileResponsible">
    <vt:lpwstr>Schienennetz</vt:lpwstr>
  </property>
  <property fmtid="{D5CDD505-2E9C-101B-9397-08002B2CF9AE}" pid="41" name="FSC#UVEKCFG@15.1700:FileRespFunction">
    <vt:lpwstr>Sektion</vt:lpwstr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>Markus Frei</vt:lpwstr>
  </property>
  <property fmtid="{D5CDD505-2E9C-101B-9397-08002B2CF9AE}" pid="45" name="FSC#UVEKCFG@15.1700:FileResponsibleTel">
    <vt:lpwstr>+41 58 462 57 96</vt:lpwstr>
  </property>
  <property fmtid="{D5CDD505-2E9C-101B-9397-08002B2CF9AE}" pid="46" name="FSC#UVEKCFG@15.1700:FileResponsibleEmail">
    <vt:lpwstr>markus.frei@bav.admin.ch</vt:lpwstr>
  </property>
  <property fmtid="{D5CDD505-2E9C-101B-9397-08002B2CF9AE}" pid="47" name="FSC#UVEKCFG@15.1700:FileResponsibleFax">
    <vt:lpwstr>+41 58 462 59 87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fre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smo</vt:lpwstr>
  </property>
  <property fmtid="{D5CDD505-2E9C-101B-9397-08002B2CF9AE}" pid="55" name="FSC#UVEKCFG@15.1700:CategoryReference">
    <vt:lpwstr>BAV-314.12</vt:lpwstr>
  </property>
  <property fmtid="{D5CDD505-2E9C-101B-9397-08002B2CF9AE}" pid="56" name="FSC#UVEKCFG@15.1700:cooAddress">
    <vt:lpwstr>COO.2125.100.2.9266679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Certificato degli investimenti OCIC art. 3 cpv. 2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Abteilung Finanzierung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2016-12-14-0575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Frei</vt:lpwstr>
  </property>
  <property fmtid="{D5CDD505-2E9C-101B-9397-08002B2CF9AE}" pid="128" name="FSC#UVEKCFG@15.1700:Abs_Vorname">
    <vt:lpwstr>Markus</vt:lpwstr>
  </property>
  <property fmtid="{D5CDD505-2E9C-101B-9397-08002B2CF9AE}" pid="129" name="FSC#UVEKCFG@15.1700:Abs_Zeichen">
    <vt:lpwstr>fre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15.12.2016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Certificato degli investimenti OCIC art. 3 cpv. 2</vt:lpwstr>
  </property>
  <property fmtid="{D5CDD505-2E9C-101B-9397-08002B2CF9AE}" pid="136" name="FSC#UVEKCFG@15.1700:Nummer">
    <vt:lpwstr>2016-12-14-0575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>Mühlestrasse 6</vt:lpwstr>
  </property>
  <property fmtid="{D5CDD505-2E9C-101B-9397-08002B2CF9AE}" pid="140" name="FSC#UVEKCFG@15.1700:FileResponsiblezipcodePostal">
    <vt:lpwstr>3063</vt:lpwstr>
  </property>
  <property fmtid="{D5CDD505-2E9C-101B-9397-08002B2CF9AE}" pid="141" name="FSC#UVEKCFG@15.1700:FileResponsiblecityPostal">
    <vt:lpwstr>Ittigen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sn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BAV-314.12-00004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4</vt:lpwstr>
  </property>
  <property fmtid="{D5CDD505-2E9C-101B-9397-08002B2CF9AE}" pid="174" name="FSC#COOELAK@1.1001:FileRefOU">
    <vt:lpwstr>reg_FI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Frei Markus</vt:lpwstr>
  </property>
  <property fmtid="{D5CDD505-2E9C-101B-9397-08002B2CF9AE}" pid="177" name="FSC#COOELAK@1.1001:OwnerExtension">
    <vt:lpwstr>+41 58 462 57 96</vt:lpwstr>
  </property>
  <property fmtid="{D5CDD505-2E9C-101B-9397-08002B2CF9AE}" pid="178" name="FSC#COOELAK@1.1001:OwnerFaxExtension">
    <vt:lpwstr>+41 58 462 59 87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Schienennetz (BAV)</vt:lpwstr>
  </property>
  <property fmtid="{D5CDD505-2E9C-101B-9397-08002B2CF9AE}" pid="184" name="FSC#COOELAK@1.1001:CreatedAt">
    <vt:lpwstr>14.12.2016</vt:lpwstr>
  </property>
  <property fmtid="{D5CDD505-2E9C-101B-9397-08002B2CF9AE}" pid="185" name="FSC#COOELAK@1.1001:OU">
    <vt:lpwstr>Personenverkehr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*COO.2125.100.2.9266679*</vt:lpwstr>
  </property>
  <property fmtid="{D5CDD505-2E9C-101B-9397-08002B2CF9AE}" pid="188" name="FSC#COOELAK@1.1001:RefBarCode">
    <vt:lpwstr>*COO.2125.100.2.9266678*</vt:lpwstr>
  </property>
  <property fmtid="{D5CDD505-2E9C-101B-9397-08002B2CF9AE}" pid="189" name="FSC#COOELAK@1.1001:FileRefBarCode">
    <vt:lpwstr>*BAV-314.12-00004*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>Steiner Wolfgang</vt:lpwstr>
  </property>
  <property fmtid="{D5CDD505-2E9C-101B-9397-08002B2CF9AE}" pid="194" name="FSC#COOELAK@1.1001:ProcessResponsiblePhone">
    <vt:lpwstr>+41 58 462 58 17</vt:lpwstr>
  </property>
  <property fmtid="{D5CDD505-2E9C-101B-9397-08002B2CF9AE}" pid="195" name="FSC#COOELAK@1.1001:ProcessResponsibleMail">
    <vt:lpwstr>wolfgang.steiner@bav.admin.ch</vt:lpwstr>
  </property>
  <property fmtid="{D5CDD505-2E9C-101B-9397-08002B2CF9AE}" pid="196" name="FSC#COOELAK@1.1001:ProcessResponsibleFax">
    <vt:lpwstr>+41 58 462 59 87</vt:lpwstr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BAV-314.12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monika.steck@bav.admin.ch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Markus Frei</vt:lpwstr>
  </property>
  <property fmtid="{D5CDD505-2E9C-101B-9397-08002B2CF9AE}" pid="212" name="FSC#ATSTATECFG@1.1001:AgentPhone">
    <vt:lpwstr>+41 58 462 57 96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certificato_degli_investimenti_ocic_art3cpv2_v2016-12-06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BAV-314.12-00004/00005/00003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COO.2125.100.2.9266679</vt:lpwstr>
  </property>
  <property fmtid="{D5CDD505-2E9C-101B-9397-08002B2CF9AE}" pid="234" name="FSC#FSCFOLIO@1.1001:docpropproject">
    <vt:lpwstr/>
  </property>
</Properties>
</file>