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120" yWindow="135" windowWidth="24915" windowHeight="12075"/>
  </bookViews>
  <sheets>
    <sheet name="attestations_desinvestissements" sheetId="1" r:id="rId1"/>
  </sheets>
  <calcPr calcId="162913"/>
</workbook>
</file>

<file path=xl/calcChain.xml><?xml version="1.0" encoding="utf-8"?>
<calcChain xmlns="http://schemas.openxmlformats.org/spreadsheetml/2006/main">
  <c r="O6" i="1" l="1"/>
  <c r="O5" i="1"/>
  <c r="L25" i="1"/>
  <c r="L29" i="1" s="1"/>
  <c r="K25" i="1"/>
  <c r="K29" i="1" s="1"/>
  <c r="J25" i="1"/>
  <c r="J29" i="1" s="1"/>
  <c r="I25" i="1"/>
  <c r="I29" i="1" s="1"/>
  <c r="L16" i="1"/>
  <c r="L20" i="1" s="1"/>
  <c r="K16" i="1"/>
  <c r="K20" i="1" s="1"/>
  <c r="J16" i="1"/>
  <c r="J20" i="1" s="1"/>
  <c r="I16" i="1"/>
  <c r="I20" i="1" s="1"/>
  <c r="L7" i="1"/>
  <c r="L11" i="1" s="1"/>
  <c r="K7" i="1"/>
  <c r="K11" i="1" s="1"/>
  <c r="J7" i="1"/>
  <c r="J11" i="1" s="1"/>
  <c r="I7" i="1"/>
  <c r="I11" i="1" s="1"/>
  <c r="B7" i="1"/>
  <c r="B11" i="1" s="1"/>
  <c r="C7" i="1"/>
  <c r="C11" i="1" s="1"/>
  <c r="D7" i="1"/>
  <c r="D11" i="1" s="1"/>
  <c r="E7" i="1"/>
  <c r="E11" i="1" s="1"/>
  <c r="F7" i="1"/>
  <c r="F11" i="1" s="1"/>
  <c r="G7" i="1"/>
  <c r="G11" i="1" s="1"/>
  <c r="H7" i="1"/>
  <c r="H11" i="1" s="1"/>
  <c r="N7" i="1"/>
  <c r="N11" i="1" s="1"/>
  <c r="O8" i="1"/>
  <c r="O9" i="1"/>
  <c r="O10" i="1"/>
  <c r="O14" i="1"/>
  <c r="O15" i="1"/>
  <c r="B16" i="1"/>
  <c r="C16" i="1"/>
  <c r="D16" i="1"/>
  <c r="D20" i="1" s="1"/>
  <c r="E16" i="1"/>
  <c r="E20" i="1" s="1"/>
  <c r="F16" i="1"/>
  <c r="G16" i="1"/>
  <c r="H16" i="1"/>
  <c r="H20" i="1" s="1"/>
  <c r="N16" i="1"/>
  <c r="N20" i="1" s="1"/>
  <c r="O17" i="1"/>
  <c r="O18" i="1"/>
  <c r="B20" i="1"/>
  <c r="C20" i="1"/>
  <c r="F20" i="1"/>
  <c r="G20" i="1"/>
  <c r="O23" i="1"/>
  <c r="O24" i="1"/>
  <c r="B25" i="1"/>
  <c r="C25" i="1"/>
  <c r="D25" i="1"/>
  <c r="D29" i="1" s="1"/>
  <c r="E25" i="1"/>
  <c r="E29" i="1" s="1"/>
  <c r="F25" i="1"/>
  <c r="F29" i="1" s="1"/>
  <c r="G25" i="1"/>
  <c r="H25" i="1"/>
  <c r="N25" i="1"/>
  <c r="N29" i="1" s="1"/>
  <c r="O26" i="1"/>
  <c r="O27" i="1"/>
  <c r="B29" i="1"/>
  <c r="C29" i="1"/>
  <c r="G29" i="1"/>
  <c r="H29" i="1"/>
  <c r="O25" i="1" l="1"/>
  <c r="O7" i="1"/>
  <c r="O29" i="1"/>
  <c r="O11" i="1"/>
  <c r="O20" i="1"/>
  <c r="O16" i="1"/>
</calcChain>
</file>

<file path=xl/sharedStrings.xml><?xml version="1.0" encoding="utf-8"?>
<sst xmlns="http://schemas.openxmlformats.org/spreadsheetml/2006/main" count="43" uniqueCount="29">
  <si>
    <t>Secteur indemnisé Infrastructure</t>
  </si>
  <si>
    <r>
      <t xml:space="preserve">Sorties du compte des immobilisations </t>
    </r>
    <r>
      <rPr>
        <i/>
        <sz val="8"/>
        <color theme="1"/>
        <rFont val="Arial"/>
        <family val="2"/>
      </rPr>
      <t>année comptable (-)</t>
    </r>
  </si>
  <si>
    <r>
      <t xml:space="preserve">Sorties du compte des amortissements </t>
    </r>
    <r>
      <rPr>
        <i/>
        <sz val="8"/>
        <color theme="1"/>
        <rFont val="Arial"/>
        <family val="2"/>
      </rPr>
      <t>année comptable (-)</t>
    </r>
  </si>
  <si>
    <t>Valeur comptable résiduelle au 31.12</t>
  </si>
  <si>
    <t>Charge de démantèlement/évacuation</t>
  </si>
  <si>
    <t>Produit d'aliénation/ancien matériel</t>
  </si>
  <si>
    <t>Prélèvement sur réserve d'amortissement</t>
  </si>
  <si>
    <r>
      <t xml:space="preserve">Résultat d'aliénation </t>
    </r>
    <r>
      <rPr>
        <i/>
        <sz val="8"/>
        <color theme="1"/>
        <rFont val="Arial"/>
        <family val="2"/>
      </rPr>
      <t>année comptable</t>
    </r>
  </si>
  <si>
    <t>Secteur indemnisé TRV</t>
  </si>
  <si>
    <t>Secteur indemnisé :……………………</t>
  </si>
  <si>
    <t>Total</t>
  </si>
  <si>
    <t>Année :</t>
  </si>
  <si>
    <t>aaaa</t>
  </si>
  <si>
    <t>(Groupes d'immobilisations selon le tableau des immobilisations par exemple:)</t>
  </si>
  <si>
    <t>Biens-fonds</t>
  </si>
  <si>
    <t xml:space="preserve">Installations et dispositifs
</t>
  </si>
  <si>
    <t>Ouvrages 'art
(Ponts, Tunnels, Autres ouvrages d'art)</t>
  </si>
  <si>
    <t>Voie ferrée</t>
  </si>
  <si>
    <t>Installations du courant de traction et installations motrices</t>
  </si>
  <si>
    <t>Installations de sécurité</t>
  </si>
  <si>
    <t>Installations à basse tension et de télécommunication</t>
  </si>
  <si>
    <t>Installations d'accueil et installations à ciel ouvert destinées à l'accès, à l'exploitation et à l'entretien</t>
  </si>
  <si>
    <t>Véhicules ferroviaires de travail et de service destinés à l'infrastructure / Véhicules routiers (sans Bus) et bateaux</t>
  </si>
  <si>
    <t>Appareils de vente et biens meubles (équipement de locaux, appareils et outils)</t>
  </si>
  <si>
    <t>Autres (préciser)</t>
  </si>
  <si>
    <t>Constructions destinées à l'exploitation, à l'accès, à la vente, à l'entretien er à l'administration</t>
  </si>
  <si>
    <t>Véhicules, cabines et Bus pour le trafic voyageurs  ou marchandises</t>
  </si>
  <si>
    <t>Modèle OFT: " Attestation des désinvestissements opérés dans les secteurs indemnisés (art. 6 al. 1 let. f OCEC)"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</si>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</sst>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 Narrow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/>
    <xf numFmtId="3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3" fontId="2" fillId="2" borderId="2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 wrapText="1"/>
    </xf>
    <xf numFmtId="1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0" borderId="0" xfId="0" applyNumberFormat="1" applyFont="1"/>
    <xf numFmtId="164" fontId="1" fillId="0" borderId="0" xfId="0" applyNumberFormat="1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Protection="1"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Alignment="1">
      <alignment horizontal="center" vertical="center" textRotation="90" wrapText="1"/>
    </xf>
    <xf numFmtId="0" fontId="0" fillId="0" borderId="3" xfId="0" applyBorder="1" applyAlignment="1"/>
    <xf numFmtId="164" fontId="5" fillId="0" borderId="0" xfId="0" applyNumberFormat="1" applyFont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protection locked="0"/>
    </xf>
    <xf numFmtId="164" fontId="3" fillId="2" borderId="0" xfId="0" applyNumberFormat="1" applyFont="1" applyFill="1" applyAlignment="1">
      <alignment horizontal="center" vertical="center" textRotation="90" wrapText="1"/>
    </xf>
    <xf numFmtId="0" fontId="0" fillId="0" borderId="3" xfId="0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Layout" zoomScaleNormal="100" workbookViewId="0">
      <selection activeCell="A3" sqref="A3"/>
    </sheetView>
  </sheetViews>
  <sheetFormatPr baseColWidth="10" defaultColWidth="11.42578125" defaultRowHeight="11.25" x14ac:dyDescent="0.2"/>
  <cols>
    <col min="1" max="1" width="30.7109375" style="1" customWidth="1"/>
    <col min="2" max="15" width="8.140625" style="1" customWidth="1"/>
    <col min="16" max="16" width="9" style="1" bestFit="1" customWidth="1"/>
    <col min="17" max="17" width="9.7109375" style="1" customWidth="1"/>
    <col min="18" max="16384" width="11.42578125" style="1"/>
  </cols>
  <sheetData>
    <row r="1" spans="1:15" ht="12.75" x14ac:dyDescent="0.2">
      <c r="A1" s="15" t="s">
        <v>27</v>
      </c>
      <c r="D1" s="14"/>
      <c r="N1" s="13" t="s">
        <v>11</v>
      </c>
      <c r="O1" s="12" t="s">
        <v>12</v>
      </c>
    </row>
    <row r="2" spans="1:15" ht="28.5" customHeight="1" x14ac:dyDescent="0.25">
      <c r="A2" s="11" t="s">
        <v>13</v>
      </c>
      <c r="B2" s="20" t="s">
        <v>14</v>
      </c>
      <c r="C2" s="20" t="s">
        <v>25</v>
      </c>
      <c r="D2" s="20" t="s">
        <v>15</v>
      </c>
      <c r="E2" s="20" t="s">
        <v>16</v>
      </c>
      <c r="F2" s="20" t="s">
        <v>17</v>
      </c>
      <c r="G2" s="20" t="s">
        <v>18</v>
      </c>
      <c r="H2" s="20" t="s">
        <v>19</v>
      </c>
      <c r="I2" s="20" t="s">
        <v>20</v>
      </c>
      <c r="J2" s="20" t="s">
        <v>21</v>
      </c>
      <c r="K2" s="20" t="s">
        <v>22</v>
      </c>
      <c r="L2" s="20" t="s">
        <v>23</v>
      </c>
      <c r="M2" s="20" t="s">
        <v>26</v>
      </c>
      <c r="N2" s="22" t="s">
        <v>24</v>
      </c>
      <c r="O2" s="24" t="s">
        <v>10</v>
      </c>
    </row>
    <row r="3" spans="1:15" ht="107.25" customHeight="1" x14ac:dyDescent="0.2">
      <c r="A3" s="1" t="s">
        <v>28</v>
      </c>
      <c r="B3" s="21"/>
      <c r="C3" s="21"/>
      <c r="D3" s="21"/>
      <c r="E3" s="21"/>
      <c r="F3" s="21"/>
      <c r="G3" s="21"/>
      <c r="H3" s="21"/>
      <c r="I3" s="21"/>
      <c r="J3" s="25"/>
      <c r="K3" s="21"/>
      <c r="L3" s="21"/>
      <c r="M3" s="21"/>
      <c r="N3" s="23"/>
      <c r="O3" s="21"/>
    </row>
    <row r="4" spans="1:15" x14ac:dyDescent="0.2">
      <c r="A4" s="10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</row>
    <row r="5" spans="1:15" ht="22.5" x14ac:dyDescent="0.2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7">
        <f>SUBTOTAL(9,B5:N5)</f>
        <v>0</v>
      </c>
    </row>
    <row r="6" spans="1:15" ht="22.5" x14ac:dyDescent="0.2">
      <c r="A6" s="16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7">
        <f>SUBTOTAL(9,B6:N6)</f>
        <v>0</v>
      </c>
    </row>
    <row r="7" spans="1:15" x14ac:dyDescent="0.2">
      <c r="A7" s="3" t="s">
        <v>3</v>
      </c>
      <c r="B7" s="3">
        <f t="shared" ref="B7:N7" si="0">-B5+B6</f>
        <v>0</v>
      </c>
      <c r="C7" s="3">
        <f t="shared" si="0"/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ref="I7" si="1">-I5+I6</f>
        <v>0</v>
      </c>
      <c r="J7" s="3">
        <f t="shared" ref="J7" si="2">-J5+J6</f>
        <v>0</v>
      </c>
      <c r="K7" s="3">
        <f t="shared" ref="K7" si="3">-K5+K6</f>
        <v>0</v>
      </c>
      <c r="L7" s="3">
        <f t="shared" ref="L7" si="4">-L5+L6</f>
        <v>0</v>
      </c>
      <c r="M7" s="3"/>
      <c r="N7" s="3">
        <f t="shared" si="0"/>
        <v>0</v>
      </c>
      <c r="O7" s="2">
        <f t="shared" ref="O7:O11" si="5">SUBTOTAL(9,B7:N7)</f>
        <v>0</v>
      </c>
    </row>
    <row r="8" spans="1:15" ht="24" customHeight="1" x14ac:dyDescent="0.2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6">
        <f t="shared" si="5"/>
        <v>0</v>
      </c>
    </row>
    <row r="9" spans="1:15" ht="12.75" customHeight="1" x14ac:dyDescent="0.2">
      <c r="A9" s="16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4">
        <f t="shared" si="5"/>
        <v>0</v>
      </c>
    </row>
    <row r="10" spans="1:15" ht="12" customHeight="1" x14ac:dyDescent="0.2">
      <c r="A10" s="16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4">
        <f t="shared" si="5"/>
        <v>0</v>
      </c>
    </row>
    <row r="11" spans="1:15" x14ac:dyDescent="0.2">
      <c r="A11" s="3" t="s">
        <v>7</v>
      </c>
      <c r="B11" s="3">
        <f t="shared" ref="B11:N11" si="6">B9+B10-B8-B7</f>
        <v>0</v>
      </c>
      <c r="C11" s="3">
        <f t="shared" si="6"/>
        <v>0</v>
      </c>
      <c r="D11" s="3">
        <f t="shared" si="6"/>
        <v>0</v>
      </c>
      <c r="E11" s="3">
        <f t="shared" si="6"/>
        <v>0</v>
      </c>
      <c r="F11" s="3">
        <f t="shared" si="6"/>
        <v>0</v>
      </c>
      <c r="G11" s="3">
        <f t="shared" si="6"/>
        <v>0</v>
      </c>
      <c r="H11" s="3">
        <f t="shared" si="6"/>
        <v>0</v>
      </c>
      <c r="I11" s="3">
        <f t="shared" ref="I11" si="7">I9+I10-I8-I7</f>
        <v>0</v>
      </c>
      <c r="J11" s="3">
        <f t="shared" ref="J11" si="8">J9+J10-J8-J7</f>
        <v>0</v>
      </c>
      <c r="K11" s="3">
        <f t="shared" ref="K11" si="9">K9+K10-K8-K7</f>
        <v>0</v>
      </c>
      <c r="L11" s="3">
        <f t="shared" ref="L11" si="10">L9+L10-L8-L7</f>
        <v>0</v>
      </c>
      <c r="M11" s="3"/>
      <c r="N11" s="3">
        <f t="shared" si="6"/>
        <v>0</v>
      </c>
      <c r="O11" s="2">
        <f t="shared" si="5"/>
        <v>0</v>
      </c>
    </row>
    <row r="12" spans="1:15" ht="8.2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">
      <c r="A13" s="10" t="s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</row>
    <row r="14" spans="1:15" ht="22.5" x14ac:dyDescent="0.2">
      <c r="A14" s="16" t="s">
        <v>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7">
        <f>SUBTOTAL(9,B14:N14)</f>
        <v>0</v>
      </c>
    </row>
    <row r="15" spans="1:15" ht="22.5" x14ac:dyDescent="0.2">
      <c r="A15" s="16" t="s">
        <v>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7">
        <f>SUBTOTAL(9,B15:N15)</f>
        <v>0</v>
      </c>
    </row>
    <row r="16" spans="1:15" x14ac:dyDescent="0.2">
      <c r="A16" s="3" t="s">
        <v>3</v>
      </c>
      <c r="B16" s="3">
        <f t="shared" ref="B16:N16" si="11">-B14+B15</f>
        <v>0</v>
      </c>
      <c r="C16" s="3">
        <f t="shared" si="11"/>
        <v>0</v>
      </c>
      <c r="D16" s="3">
        <f t="shared" si="11"/>
        <v>0</v>
      </c>
      <c r="E16" s="3">
        <f t="shared" si="11"/>
        <v>0</v>
      </c>
      <c r="F16" s="3">
        <f t="shared" si="11"/>
        <v>0</v>
      </c>
      <c r="G16" s="3">
        <f t="shared" si="11"/>
        <v>0</v>
      </c>
      <c r="H16" s="3">
        <f t="shared" si="11"/>
        <v>0</v>
      </c>
      <c r="I16" s="3">
        <f t="shared" ref="I16" si="12">-I14+I15</f>
        <v>0</v>
      </c>
      <c r="J16" s="3">
        <f t="shared" ref="J16" si="13">-J14+J15</f>
        <v>0</v>
      </c>
      <c r="K16" s="3">
        <f t="shared" ref="K16" si="14">-K14+K15</f>
        <v>0</v>
      </c>
      <c r="L16" s="3">
        <f t="shared" ref="L16" si="15">-L14+L15</f>
        <v>0</v>
      </c>
      <c r="M16" s="3"/>
      <c r="N16" s="3">
        <f t="shared" si="11"/>
        <v>0</v>
      </c>
      <c r="O16" s="2">
        <f>SUBTOTAL(9,B16:N16)</f>
        <v>0</v>
      </c>
    </row>
    <row r="17" spans="1:15" x14ac:dyDescent="0.2">
      <c r="A17" s="16" t="s">
        <v>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6">
        <f>SUBTOTAL(9,B17:N17)</f>
        <v>0</v>
      </c>
    </row>
    <row r="18" spans="1:15" x14ac:dyDescent="0.2">
      <c r="A18" s="16" t="s">
        <v>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">
        <f>SUBTOTAL(9,B18:N18)</f>
        <v>0</v>
      </c>
    </row>
    <row r="19" spans="1:15" ht="10.5" customHeight="1" x14ac:dyDescent="0.2">
      <c r="A19" s="16" t="s">
        <v>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"/>
    </row>
    <row r="20" spans="1:15" x14ac:dyDescent="0.2">
      <c r="A20" s="3" t="s">
        <v>7</v>
      </c>
      <c r="B20" s="3">
        <f t="shared" ref="B20:N20" si="16">B18+B19-B17-B16</f>
        <v>0</v>
      </c>
      <c r="C20" s="3">
        <f t="shared" si="16"/>
        <v>0</v>
      </c>
      <c r="D20" s="3">
        <f t="shared" si="16"/>
        <v>0</v>
      </c>
      <c r="E20" s="3">
        <f t="shared" si="16"/>
        <v>0</v>
      </c>
      <c r="F20" s="3">
        <f t="shared" si="16"/>
        <v>0</v>
      </c>
      <c r="G20" s="3">
        <f t="shared" si="16"/>
        <v>0</v>
      </c>
      <c r="H20" s="3">
        <f t="shared" si="16"/>
        <v>0</v>
      </c>
      <c r="I20" s="3">
        <f t="shared" ref="I20" si="17">I18+I19-I17-I16</f>
        <v>0</v>
      </c>
      <c r="J20" s="3">
        <f t="shared" ref="J20" si="18">J18+J19-J17-J16</f>
        <v>0</v>
      </c>
      <c r="K20" s="3">
        <f t="shared" ref="K20" si="19">K18+K19-K17-K16</f>
        <v>0</v>
      </c>
      <c r="L20" s="3">
        <f t="shared" ref="L20" si="20">L18+L19-L17-L16</f>
        <v>0</v>
      </c>
      <c r="M20" s="3"/>
      <c r="N20" s="3">
        <f t="shared" si="16"/>
        <v>0</v>
      </c>
      <c r="O20" s="2">
        <f>SUBTOTAL(9,B20:N20)</f>
        <v>0</v>
      </c>
    </row>
    <row r="21" spans="1:15" ht="8.25" customHeight="1" x14ac:dyDescent="0.2"/>
    <row r="22" spans="1:15" x14ac:dyDescent="0.2">
      <c r="A22" s="18" t="s">
        <v>9</v>
      </c>
      <c r="B22" s="19"/>
      <c r="C22" s="19"/>
      <c r="D22" s="19"/>
      <c r="E22" s="19"/>
      <c r="F22" s="9"/>
      <c r="G22" s="9"/>
      <c r="H22" s="9"/>
      <c r="I22" s="9"/>
      <c r="J22" s="9"/>
      <c r="K22" s="9"/>
      <c r="L22" s="9"/>
      <c r="M22" s="9"/>
      <c r="N22" s="9"/>
      <c r="O22" s="8"/>
    </row>
    <row r="23" spans="1:15" ht="22.5" x14ac:dyDescent="0.2">
      <c r="A23" s="16" t="s">
        <v>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7">
        <f>SUBTOTAL(9,B23:N23)</f>
        <v>0</v>
      </c>
    </row>
    <row r="24" spans="1:15" ht="22.5" x14ac:dyDescent="0.2">
      <c r="A24" s="16" t="s">
        <v>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7">
        <f>SUBTOTAL(9,B24:N24)</f>
        <v>0</v>
      </c>
    </row>
    <row r="25" spans="1:15" x14ac:dyDescent="0.2">
      <c r="A25" s="3" t="s">
        <v>3</v>
      </c>
      <c r="B25" s="3">
        <f t="shared" ref="B25:N25" si="21">-B23+B24</f>
        <v>0</v>
      </c>
      <c r="C25" s="3">
        <f t="shared" si="21"/>
        <v>0</v>
      </c>
      <c r="D25" s="3">
        <f t="shared" si="21"/>
        <v>0</v>
      </c>
      <c r="E25" s="3">
        <f t="shared" si="21"/>
        <v>0</v>
      </c>
      <c r="F25" s="3">
        <f t="shared" si="21"/>
        <v>0</v>
      </c>
      <c r="G25" s="3">
        <f t="shared" si="21"/>
        <v>0</v>
      </c>
      <c r="H25" s="3">
        <f t="shared" si="21"/>
        <v>0</v>
      </c>
      <c r="I25" s="3">
        <f t="shared" ref="I25" si="22">-I23+I24</f>
        <v>0</v>
      </c>
      <c r="J25" s="3">
        <f t="shared" ref="J25" si="23">-J23+J24</f>
        <v>0</v>
      </c>
      <c r="K25" s="3">
        <f t="shared" ref="K25" si="24">-K23+K24</f>
        <v>0</v>
      </c>
      <c r="L25" s="3">
        <f t="shared" ref="L25" si="25">-L23+L24</f>
        <v>0</v>
      </c>
      <c r="M25" s="3"/>
      <c r="N25" s="3">
        <f t="shared" si="21"/>
        <v>0</v>
      </c>
      <c r="O25" s="2">
        <f>SUBTOTAL(9,B25:N25)</f>
        <v>0</v>
      </c>
    </row>
    <row r="26" spans="1:15" x14ac:dyDescent="0.2">
      <c r="A26" s="16" t="s">
        <v>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">
        <f>SUBTOTAL(9,B26:N26)</f>
        <v>0</v>
      </c>
    </row>
    <row r="27" spans="1:15" x14ac:dyDescent="0.2">
      <c r="A27" s="16" t="s">
        <v>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">
        <f>SUBTOTAL(9,B27:N27)</f>
        <v>0</v>
      </c>
    </row>
    <row r="28" spans="1:15" ht="13.5" customHeight="1" x14ac:dyDescent="0.2">
      <c r="A28" s="16" t="s">
        <v>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4"/>
    </row>
    <row r="29" spans="1:15" x14ac:dyDescent="0.2">
      <c r="A29" s="3" t="s">
        <v>7</v>
      </c>
      <c r="B29" s="3">
        <f t="shared" ref="B29:N29" si="26">B27+B28-B26-B25</f>
        <v>0</v>
      </c>
      <c r="C29" s="3">
        <f t="shared" si="26"/>
        <v>0</v>
      </c>
      <c r="D29" s="3">
        <f t="shared" si="26"/>
        <v>0</v>
      </c>
      <c r="E29" s="3">
        <f t="shared" si="26"/>
        <v>0</v>
      </c>
      <c r="F29" s="3">
        <f t="shared" si="26"/>
        <v>0</v>
      </c>
      <c r="G29" s="3">
        <f t="shared" si="26"/>
        <v>0</v>
      </c>
      <c r="H29" s="3">
        <f t="shared" si="26"/>
        <v>0</v>
      </c>
      <c r="I29" s="3">
        <f t="shared" ref="I29" si="27">I27+I28-I26-I25</f>
        <v>0</v>
      </c>
      <c r="J29" s="3">
        <f t="shared" ref="J29" si="28">J27+J28-J26-J25</f>
        <v>0</v>
      </c>
      <c r="K29" s="3">
        <f t="shared" ref="K29" si="29">K27+K28-K26-K25</f>
        <v>0</v>
      </c>
      <c r="L29" s="3">
        <f t="shared" ref="L29" si="30">L27+L28-L26-L25</f>
        <v>0</v>
      </c>
      <c r="M29" s="3"/>
      <c r="N29" s="3">
        <f t="shared" si="26"/>
        <v>0</v>
      </c>
      <c r="O29" s="2">
        <f>SUBTOTAL(9,B29:N29)</f>
        <v>0</v>
      </c>
    </row>
  </sheetData>
  <sheetProtection sheet="1" objects="1" scenarios="1"/>
  <mergeCells count="14">
    <mergeCell ref="H2:H3"/>
    <mergeCell ref="L2:L3"/>
    <mergeCell ref="N2:N3"/>
    <mergeCell ref="O2:O3"/>
    <mergeCell ref="B2:B3"/>
    <mergeCell ref="C2:C3"/>
    <mergeCell ref="D2:D3"/>
    <mergeCell ref="E2:E3"/>
    <mergeCell ref="F2:F3"/>
    <mergeCell ref="G2:G3"/>
    <mergeCell ref="I2:I3"/>
    <mergeCell ref="K2:K3"/>
    <mergeCell ref="J2:J3"/>
    <mergeCell ref="M2:M3"/>
  </mergeCells>
  <printOptions gridLines="1"/>
  <pageMargins left="0.3125" right="0.15625" top="0.47916666666666669" bottom="0.39583333333333331" header="0.19791666666666666" footer="0.13541666666666666"/>
  <pageSetup paperSize="9" orientation="landscape" r:id="rId1"/>
  <headerFooter>
    <oddHeader>&amp;C&amp;A</oddHeader>
    <oddFooter>&amp;Cpage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ttestations des désinvestissements OCEC art. 6 ali. 2"/>
    <f:field ref="objsubject" par="" edit="true" text=""/>
    <f:field ref="objcreatedby" par="" text="Frei, Markus (BAV - fre)"/>
    <f:field ref="objcreatedat" par="" text="14.12.2016 16:57:23"/>
    <f:field ref="objchangedby" par="" text="Frei, Markus (BAV - fre)"/>
    <f:field ref="objmodifiedat" par="" text="14.12.2016 17:04:01"/>
    <f:field ref="doc_FSCFOLIO_1_1001_FieldDocumentNumber" par="" text=""/>
    <f:field ref="doc_FSCFOLIO_1_1001_FieldSubject" par="" edit="true" text=""/>
    <f:field ref="FSCFOLIO_1_1001_FieldCurrentUser" par="" text="Monika Steck"/>
    <f:field ref="CCAPRECONFIG_15_1001_Objektname" par="" edit="true" text="Attestations des désinvestissements OCEC art. 6 ali. 2"/>
    <f:field ref="CHPRECONFIG_1_1001_Objektname" par="" edit="true" text="Attestations des désinvestissements OCEC art. 6 ali. 2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attestations_desinvestissements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U80713645</dc:creator>
  <cp:lastModifiedBy>Rappo Alexandra BAV</cp:lastModifiedBy>
  <cp:lastPrinted>2016-12-09T12:51:48Z</cp:lastPrinted>
  <dcterms:created xsi:type="dcterms:W3CDTF">2012-11-16T07:46:20Z</dcterms:created>
  <dcterms:modified xsi:type="dcterms:W3CDTF">2022-04-12T12:01:50Z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>Abteilung Finanzierung</vt:lpwstr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>fre</vt:lpwstr>
  </property>
  <property fmtid="{D5CDD505-2E9C-101B-9397-08002B2CF9AE}" pid="5" name="FSC#BAVTEMPL@102.1950:DocumentID">
    <vt:lpwstr>564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>markus.frei@bav.admin.ch</vt:lpwstr>
  </property>
  <property fmtid="{D5CDD505-2E9C-101B-9397-08002B2CF9AE}" pid="16" name="FSC#BAVTEMPL@102.1950:FileRespFax">
    <vt:lpwstr>+41 58 462 59 87</vt:lpwstr>
  </property>
  <property fmtid="{D5CDD505-2E9C-101B-9397-08002B2CF9AE}" pid="17" name="FSC#BAVTEMPL@102.1950:FileRespHome">
    <vt:lpwstr>Ittigen</vt:lpwstr>
  </property>
  <property fmtid="{D5CDD505-2E9C-101B-9397-08002B2CF9AE}" pid="18" name="FSC#BAVTEMPL@102.1950:FileResponsible">
    <vt:lpwstr>Markus Frei</vt:lpwstr>
  </property>
  <property fmtid="{D5CDD505-2E9C-101B-9397-08002B2CF9AE}" pid="19" name="FSC#BAVTEMPL@102.1950:FileRespOrg">
    <vt:lpwstr>Personenverkehr (BAV)</vt:lpwstr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Personenverkehr</vt:lpwstr>
  </property>
  <property fmtid="{D5CDD505-2E9C-101B-9397-08002B2CF9AE}" pid="24" name="FSC#BAVTEMPL@102.1950:FileRespStreet">
    <vt:lpwstr>Mühlestrasse 6</vt:lpwstr>
  </property>
  <property fmtid="{D5CDD505-2E9C-101B-9397-08002B2CF9AE}" pid="25" name="FSC#BAVTEMPL@102.1950:FileRespTel">
    <vt:lpwstr>+41 58 462 57 96</vt:lpwstr>
  </property>
  <property fmtid="{D5CDD505-2E9C-101B-9397-08002B2CF9AE}" pid="26" name="FSC#BAVTEMPL@102.1950:FileRespZipCode">
    <vt:lpwstr>3063</vt:lpwstr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>Frei</vt:lpwstr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BAV-314.12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>Sektion</vt:lpwstr>
  </property>
  <property fmtid="{D5CDD505-2E9C-101B-9397-08002B2CF9AE}" pid="35" name="FSC#BAVTEMPL@102.1950:VornameNameFileResponsible">
    <vt:lpwstr>Markus</vt:lpwstr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>Sektion</vt:lpwstr>
  </property>
  <property fmtid="{D5CDD505-2E9C-101B-9397-08002B2CF9AE}" pid="39" name="FSC#UVEKCFG@15.1700:FileRespOrg">
    <vt:lpwstr>Schienennetz</vt:lpwstr>
  </property>
  <property fmtid="{D5CDD505-2E9C-101B-9397-08002B2CF9AE}" pid="40" name="FSC#UVEKCFG@15.1700:DefaultGroupFileResponsible">
    <vt:lpwstr>Schienennetz</vt:lpwstr>
  </property>
  <property fmtid="{D5CDD505-2E9C-101B-9397-08002B2CF9AE}" pid="41" name="FSC#UVEKCFG@15.1700:FileRespFunction">
    <vt:lpwstr>Sektion</vt:lpwstr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>Markus Frei</vt:lpwstr>
  </property>
  <property fmtid="{D5CDD505-2E9C-101B-9397-08002B2CF9AE}" pid="45" name="FSC#UVEKCFG@15.1700:FileResponsibleTel">
    <vt:lpwstr>+41 58 462 57 96</vt:lpwstr>
  </property>
  <property fmtid="{D5CDD505-2E9C-101B-9397-08002B2CF9AE}" pid="46" name="FSC#UVEKCFG@15.1700:FileResponsibleEmail">
    <vt:lpwstr>markus.frei@bav.admin.ch</vt:lpwstr>
  </property>
  <property fmtid="{D5CDD505-2E9C-101B-9397-08002B2CF9AE}" pid="47" name="FSC#UVEKCFG@15.1700:FileResponsibleFax">
    <vt:lpwstr>+41 58 462 59 87</vt:lpwstr>
  </property>
  <property fmtid="{D5CDD505-2E9C-101B-9397-08002B2CF9AE}" pid="48" name="FSC#UVEKCFG@15.1700:FileResponsibleAddress">
    <vt:lpwstr>Mühlestrasse 6, 3063 Ittigen</vt:lpwstr>
  </property>
  <property fmtid="{D5CDD505-2E9C-101B-9397-08002B2CF9AE}" pid="49" name="FSC#UVEKCFG@15.1700:FileResponsibleStreet">
    <vt:lpwstr>Mühlestrasse 6</vt:lpwstr>
  </property>
  <property fmtid="{D5CDD505-2E9C-101B-9397-08002B2CF9AE}" pid="50" name="FSC#UVEKCFG@15.1700:FileResponsiblezipcode">
    <vt:lpwstr>3063</vt:lpwstr>
  </property>
  <property fmtid="{D5CDD505-2E9C-101B-9397-08002B2CF9AE}" pid="51" name="FSC#UVEKCFG@15.1700:FileResponsiblecity">
    <vt:lpwstr>Ittigen</vt:lpwstr>
  </property>
  <property fmtid="{D5CDD505-2E9C-101B-9397-08002B2CF9AE}" pid="52" name="FSC#UVEKCFG@15.1700:FileResponsibleAbbreviation">
    <vt:lpwstr>fre</vt:lpwstr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smo</vt:lpwstr>
  </property>
  <property fmtid="{D5CDD505-2E9C-101B-9397-08002B2CF9AE}" pid="55" name="FSC#UVEKCFG@15.1700:CategoryReference">
    <vt:lpwstr>BAV-314.12</vt:lpwstr>
  </property>
  <property fmtid="{D5CDD505-2E9C-101B-9397-08002B2CF9AE}" pid="56" name="FSC#UVEKCFG@15.1700:cooAddress">
    <vt:lpwstr>COO.2125.100.2.9266597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Attestations des désinvestissements OCEC art. 6 ali. 2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>Abteilung Finanzierung</vt:lpwstr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2016-12-14-0564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>Frei</vt:lpwstr>
  </property>
  <property fmtid="{D5CDD505-2E9C-101B-9397-08002B2CF9AE}" pid="128" name="FSC#UVEKCFG@15.1700:Abs_Vorname">
    <vt:lpwstr>Markus</vt:lpwstr>
  </property>
  <property fmtid="{D5CDD505-2E9C-101B-9397-08002B2CF9AE}" pid="129" name="FSC#UVEKCFG@15.1700:Abs_Zeichen">
    <vt:lpwstr>fre</vt:lpwstr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15.12.2016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Attestations des désinvestissements OCEC art. 6 ali. 2</vt:lpwstr>
  </property>
  <property fmtid="{D5CDD505-2E9C-101B-9397-08002B2CF9AE}" pid="136" name="FSC#UVEKCFG@15.1700:Nummer">
    <vt:lpwstr>2016-12-14-0564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>Mühlestrasse 6</vt:lpwstr>
  </property>
  <property fmtid="{D5CDD505-2E9C-101B-9397-08002B2CF9AE}" pid="140" name="FSC#UVEKCFG@15.1700:FileResponsiblezipcodePostal">
    <vt:lpwstr>3063</vt:lpwstr>
  </property>
  <property fmtid="{D5CDD505-2E9C-101B-9397-08002B2CF9AE}" pid="141" name="FSC#UVEKCFG@15.1700:FileResponsiblecityPostal">
    <vt:lpwstr>Ittigen</vt:lpwstr>
  </property>
  <property fmtid="{D5CDD505-2E9C-101B-9397-08002B2CF9AE}" pid="142" name="FSC#UVEKCFG@15.1700:FileResponsibleStreetInvoice">
    <vt:lpwstr>c/o DLZ FI EFD</vt:lpwstr>
  </property>
  <property fmtid="{D5CDD505-2E9C-101B-9397-08002B2CF9AE}" pid="143" name="FSC#UVEKCFG@15.1700:FileResponsiblezipcodeInvoice">
    <vt:lpwstr>3003</vt:lpwstr>
  </property>
  <property fmtid="{D5CDD505-2E9C-101B-9397-08002B2CF9AE}" pid="144" name="FSC#UVEKCFG@15.1700:FileResponsiblecityInvoice">
    <vt:lpwstr>Bern</vt:lpwstr>
  </property>
  <property fmtid="{D5CDD505-2E9C-101B-9397-08002B2CF9AE}" pid="145" name="FSC#UVEKCFG@15.1700:ResponsibleDefaultRoleOrg">
    <vt:lpwstr>sn</vt:lpwstr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/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BAV-314.12-00004</vt:lpwstr>
  </property>
  <property fmtid="{D5CDD505-2E9C-101B-9397-08002B2CF9AE}" pid="172" name="FSC#COOELAK@1.1001:FileRefYear">
    <vt:lpwstr>2015</vt:lpwstr>
  </property>
  <property fmtid="{D5CDD505-2E9C-101B-9397-08002B2CF9AE}" pid="173" name="FSC#COOELAK@1.1001:FileRefOrdinal">
    <vt:lpwstr>4</vt:lpwstr>
  </property>
  <property fmtid="{D5CDD505-2E9C-101B-9397-08002B2CF9AE}" pid="174" name="FSC#COOELAK@1.1001:FileRefOU">
    <vt:lpwstr>reg_FI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Frei Markus</vt:lpwstr>
  </property>
  <property fmtid="{D5CDD505-2E9C-101B-9397-08002B2CF9AE}" pid="177" name="FSC#COOELAK@1.1001:OwnerExtension">
    <vt:lpwstr>+41 58 462 57 96</vt:lpwstr>
  </property>
  <property fmtid="{D5CDD505-2E9C-101B-9397-08002B2CF9AE}" pid="178" name="FSC#COOELAK@1.1001:OwnerFaxExtension">
    <vt:lpwstr>+41 58 462 59 87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Schienennetz (BAV)</vt:lpwstr>
  </property>
  <property fmtid="{D5CDD505-2E9C-101B-9397-08002B2CF9AE}" pid="184" name="FSC#COOELAK@1.1001:CreatedAt">
    <vt:lpwstr>14.12.2016</vt:lpwstr>
  </property>
  <property fmtid="{D5CDD505-2E9C-101B-9397-08002B2CF9AE}" pid="185" name="FSC#COOELAK@1.1001:OU">
    <vt:lpwstr>Personenverkehr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*COO.2125.100.2.9266597*</vt:lpwstr>
  </property>
  <property fmtid="{D5CDD505-2E9C-101B-9397-08002B2CF9AE}" pid="188" name="FSC#COOELAK@1.1001:RefBarCode">
    <vt:lpwstr>*COO.2125.100.2.9266596*</vt:lpwstr>
  </property>
  <property fmtid="{D5CDD505-2E9C-101B-9397-08002B2CF9AE}" pid="189" name="FSC#COOELAK@1.1001:FileRefBarCode">
    <vt:lpwstr>*BAV-314.12-00004*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>Steiner Wolfgang</vt:lpwstr>
  </property>
  <property fmtid="{D5CDD505-2E9C-101B-9397-08002B2CF9AE}" pid="194" name="FSC#COOELAK@1.1001:ProcessResponsiblePhone">
    <vt:lpwstr>+41 58 462 58 17</vt:lpwstr>
  </property>
  <property fmtid="{D5CDD505-2E9C-101B-9397-08002B2CF9AE}" pid="195" name="FSC#COOELAK@1.1001:ProcessResponsibleMail">
    <vt:lpwstr>wolfgang.steiner@bav.admin.ch</vt:lpwstr>
  </property>
  <property fmtid="{D5CDD505-2E9C-101B-9397-08002B2CF9AE}" pid="196" name="FSC#COOELAK@1.1001:ProcessResponsibleFax">
    <vt:lpwstr>+41 58 462 59 87</vt:lpwstr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BAV-314.12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monika.steck@bav.admin.ch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>Markus Frei</vt:lpwstr>
  </property>
  <property fmtid="{D5CDD505-2E9C-101B-9397-08002B2CF9AE}" pid="212" name="FSC#ATSTATECFG@1.1001:AgentPhone">
    <vt:lpwstr>+41 58 462 57 96</vt:lpwstr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attestations_des_desinvestissements_ocec_art6ali2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BAV-314.12-00004/00005/00002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COO.2125.100.2.9266597</vt:lpwstr>
  </property>
  <property fmtid="{D5CDD505-2E9C-101B-9397-08002B2CF9AE}" pid="234" name="FSC#FSCFOLIO@1.1001:docpropproject">
    <vt:lpwstr/>
  </property>
</Properties>
</file>