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U80865682\AppData\Local\rubicon\Acta Nova Client\Data\259864695\"/>
    </mc:Choice>
  </mc:AlternateContent>
  <xr:revisionPtr revIDLastSave="0" documentId="13_ncr:1_{4DCE2023-48A6-4622-BF1E-E4C2D9802EAB}" xr6:coauthVersionLast="47" xr6:coauthVersionMax="47" xr10:uidLastSave="{00000000-0000-0000-0000-000000000000}"/>
  <bookViews>
    <workbookView xWindow="-120" yWindow="-120" windowWidth="38640" windowHeight="23520" xr2:uid="{00000000-000D-0000-FFFF-FFFF00000000}"/>
  </bookViews>
  <sheets>
    <sheet name="Formular Bilanztrennung" sheetId="10"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AiB" localSheetId="0">#REF!</definedName>
    <definedName name="_AiB">#REF!</definedName>
    <definedName name="_Akt_RAP" localSheetId="0">#REF!</definedName>
    <definedName name="_Akt_RAP">#REF!</definedName>
    <definedName name="_Aktiven_BW" localSheetId="0">#REF!</definedName>
    <definedName name="_Aktiven_BW">#REF!</definedName>
    <definedName name="_Aktiven_HR" localSheetId="0">#REF!</definedName>
    <definedName name="_Aktiven_HR">#REF!</definedName>
    <definedName name="_Ao_Aufw" localSheetId="0">#REF!</definedName>
    <definedName name="_Ao_Aufw">#REF!</definedName>
    <definedName name="_Ao_Ertr" localSheetId="0">#REF!</definedName>
    <definedName name="_Ao_Ertr">#REF!</definedName>
    <definedName name="_Betverz" localSheetId="0">#REF!</definedName>
    <definedName name="_Betverz">#REF!</definedName>
    <definedName name="_Bewertungsres_LJ" localSheetId="0">#REF!</definedName>
    <definedName name="_Bewertungsres_LJ">#REF!</definedName>
    <definedName name="_Bewertungsres_n_lat_Steu_LJ" localSheetId="0">#REF!</definedName>
    <definedName name="_Bewertungsres_n_lat_Steu_LJ">#REF!</definedName>
    <definedName name="_Bewertungsreserve" localSheetId="0">#REF!</definedName>
    <definedName name="_Bewertungsreserve">#REF!</definedName>
    <definedName name="_Bil_AiB" localSheetId="0">#REF!</definedName>
    <definedName name="_Bil_AiB">#REF!</definedName>
    <definedName name="_Bil_Aktive_RAP" localSheetId="0">#REF!</definedName>
    <definedName name="_Bil_Aktive_RAP">#REF!</definedName>
    <definedName name="_Bil_EK_BW" localSheetId="0">#REF!</definedName>
    <definedName name="_Bil_EK_BW">#REF!</definedName>
    <definedName name="_Bil_FinAnl" localSheetId="0">#REF!</definedName>
    <definedName name="_Bil_FinAnl">#REF!</definedName>
    <definedName name="_Bil_Immat" localSheetId="0">#REF!</definedName>
    <definedName name="_Bil_Immat">#REF!</definedName>
    <definedName name="_Bil_Passive_RAP" localSheetId="0">#REF!</definedName>
    <definedName name="_Bil_Passive_RAP">#REF!</definedName>
    <definedName name="_Bil_RST" localSheetId="0">#REF!</definedName>
    <definedName name="_Bil_RST">#REF!</definedName>
    <definedName name="_Bil_Sachanl" localSheetId="0">#REF!</definedName>
    <definedName name="_Bil_Sachanl">#REF!</definedName>
    <definedName name="_Datum_Beginn" localSheetId="0">#REF!</definedName>
    <definedName name="_Datum_Beginn">#REF!</definedName>
    <definedName name="_Datum_Ende" localSheetId="0">#REF!</definedName>
    <definedName name="_Datum_Ende">#REF!</definedName>
    <definedName name="_Datum_Rechnungsjahr" localSheetId="0">#REF!</definedName>
    <definedName name="_Datum_Rechnungsjahr">#REF!</definedName>
    <definedName name="_EK_BW" localSheetId="0">#REF!</definedName>
    <definedName name="_EK_BW">#REF!</definedName>
    <definedName name="_ER_ao_Aufw" localSheetId="0">#REF!</definedName>
    <definedName name="_ER_ao_Aufw">#REF!</definedName>
    <definedName name="_ER_ao_Ertr" localSheetId="0">#REF!</definedName>
    <definedName name="_ER_ao_Ertr">#REF!</definedName>
    <definedName name="_ER_Gew_AV" localSheetId="0">#REF!</definedName>
    <definedName name="_ER_Gew_AV">#REF!</definedName>
    <definedName name="_ER_Unternehmungserg_BW" localSheetId="0">#REF!</definedName>
    <definedName name="_ER_Unternehmungserg_BW">#REF!</definedName>
    <definedName name="_ER_Unternehmungserg_HR" localSheetId="0">#REF!</definedName>
    <definedName name="_ER_Unternehmungserg_HR">#REF!</definedName>
    <definedName name="_ER_Verl_AV" localSheetId="0">#REF!</definedName>
    <definedName name="_ER_Verl_AV">#REF!</definedName>
    <definedName name="_FinAnl" localSheetId="0">#REF!</definedName>
    <definedName name="_FinAnl">#REF!</definedName>
    <definedName name="_Gew_AV" localSheetId="0">#REF!</definedName>
    <definedName name="_Gew_AV">#REF!</definedName>
    <definedName name="_Immat" localSheetId="0">#REF!</definedName>
    <definedName name="_Immat">#REF!</definedName>
    <definedName name="_Lat_Steuer_LJ" localSheetId="0">#REF!</definedName>
    <definedName name="_Lat_Steuer_LJ">#REF!</definedName>
    <definedName name="_Lat_Steuer_VJ" localSheetId="0">#REF!</definedName>
    <definedName name="_Lat_Steuer_VJ">#REF!</definedName>
    <definedName name="_Name_Firma" localSheetId="0">#REF!</definedName>
    <definedName name="_Name_Firma">#REF!</definedName>
    <definedName name="_Obliverz" localSheetId="0">#REF!</definedName>
    <definedName name="_Obliverz">#REF!</definedName>
    <definedName name="_Passive_RAP" localSheetId="0">#REF!</definedName>
    <definedName name="_Passive_RAP">#REF!</definedName>
    <definedName name="_Passiven_BW" localSheetId="0">#REF!</definedName>
    <definedName name="_Passiven_BW">#REF!</definedName>
    <definedName name="_Passiven_HR" localSheetId="0">#REF!</definedName>
    <definedName name="_Passiven_HR">#REF!</definedName>
    <definedName name="_RST" localSheetId="0">#REF!</definedName>
    <definedName name="_RST">#REF!</definedName>
    <definedName name="_Sachanl" localSheetId="0">#REF!</definedName>
    <definedName name="_Sachanl">#REF!</definedName>
    <definedName name="_Umb_AW_AiB" localSheetId="0">#REF!</definedName>
    <definedName name="_Umb_AW_AiB">#REF!</definedName>
    <definedName name="_Umb_AW_FinAnl" localSheetId="0">#REF!</definedName>
    <definedName name="_Umb_AW_FinAnl">#REF!</definedName>
    <definedName name="_Umb_AW_Immat" localSheetId="0">#REF!</definedName>
    <definedName name="_Umb_AW_Immat">#REF!</definedName>
    <definedName name="_Umb_AW_Sachanl" localSheetId="0">#REF!</definedName>
    <definedName name="_Umb_AW_Sachanl">#REF!</definedName>
    <definedName name="_Umb_Betrag" localSheetId="0">#REF!</definedName>
    <definedName name="_Umb_Betrag">#REF!</definedName>
    <definedName name="_Umb_Haben" localSheetId="0">#REF!</definedName>
    <definedName name="_Umb_Haben">#REF!</definedName>
    <definedName name="_Umb_Soll" localSheetId="0">#REF!</definedName>
    <definedName name="_Umb_Soll">#REF!</definedName>
    <definedName name="_Umb_WB_AiB" localSheetId="0">#REF!</definedName>
    <definedName name="_Umb_WB_AiB">#REF!</definedName>
    <definedName name="_Umb_WB_FinAnl" localSheetId="0">#REF!</definedName>
    <definedName name="_Umb_WB_FinAnl">#REF!</definedName>
    <definedName name="_Umb_WB_Immat" localSheetId="0">#REF!</definedName>
    <definedName name="_Umb_WB_Immat">#REF!</definedName>
    <definedName name="_Umb_WB_Sachanl" localSheetId="0">#REF!</definedName>
    <definedName name="_Umb_WB_Sachanl">#REF!</definedName>
    <definedName name="_Umbew_AW_AiB" localSheetId="0">#REF!</definedName>
    <definedName name="_Umbew_AW_AiB">#REF!</definedName>
    <definedName name="_Umbew_AW_FinAnl" localSheetId="0">#REF!</definedName>
    <definedName name="_Umbew_AW_FinAnl">#REF!</definedName>
    <definedName name="_Umbew_AW_Immat" localSheetId="0">#REF!</definedName>
    <definedName name="_Umbew_AW_Immat">#REF!</definedName>
    <definedName name="_Umbew_AW_Sachanl" localSheetId="0">#REF!</definedName>
    <definedName name="_Umbew_AW_Sachanl">#REF!</definedName>
    <definedName name="_Umbew_Betrag" localSheetId="0">#REF!</definedName>
    <definedName name="_Umbew_Betrag">#REF!</definedName>
    <definedName name="_Umbew_Gewinn" localSheetId="0">#REF!</definedName>
    <definedName name="_Umbew_Gewinn">#REF!</definedName>
    <definedName name="_Umbew_Haben" localSheetId="0">#REF!</definedName>
    <definedName name="_Umbew_Haben">#REF!</definedName>
    <definedName name="_Umbew_Soll" localSheetId="0">#REF!</definedName>
    <definedName name="_Umbew_Soll">#REF!</definedName>
    <definedName name="_Umbew_WB_AiB" localSheetId="0">#REF!</definedName>
    <definedName name="_Umbew_WB_AiB">#REF!</definedName>
    <definedName name="_Umbew_WB_FinAnl" localSheetId="0">#REF!</definedName>
    <definedName name="_Umbew_WB_FinAnl">#REF!</definedName>
    <definedName name="_Umbew_WB_Immat" localSheetId="0">#REF!</definedName>
    <definedName name="_Umbew_WB_Immat">#REF!</definedName>
    <definedName name="_Umbew_WB_Sachanl" localSheetId="0">#REF!</definedName>
    <definedName name="_Umbew_WB_Sachanl">#REF!</definedName>
    <definedName name="_Unternehmungserg_BW" localSheetId="0">#REF!</definedName>
    <definedName name="_Unternehmungserg_BW">#REF!</definedName>
    <definedName name="_Veränd_Bewertungsres" localSheetId="0">#REF!</definedName>
    <definedName name="_Veränd_Bewertungsres">#REF!</definedName>
    <definedName name="_Veränd_Bewres_nach_Steuern" localSheetId="0">#REF!</definedName>
    <definedName name="_Veränd_Bewres_nach_Steuern">#REF!</definedName>
    <definedName name="_Veränd_lat_Steuern" localSheetId="0">#REF!</definedName>
    <definedName name="_Veränd_lat_Steuern">#REF!</definedName>
    <definedName name="_Verl_AV" localSheetId="0">#REF!</definedName>
    <definedName name="_Verl_AV">#REF!</definedName>
    <definedName name="a" localSheetId="0">#REF!</definedName>
    <definedName name="a">#REF!</definedName>
    <definedName name="AJE_Betrag" localSheetId="0">#REF!</definedName>
    <definedName name="AJE_Betrag">#REF!</definedName>
    <definedName name="AJE_BetragC" localSheetId="0">#REF!</definedName>
    <definedName name="AJE_BetragC">#REF!</definedName>
    <definedName name="AJE_Haben" localSheetId="0">#REF!</definedName>
    <definedName name="AJE_Haben">#REF!</definedName>
    <definedName name="AJE_HabenC" localSheetId="0">#REF!</definedName>
    <definedName name="AJE_HabenC">#REF!</definedName>
    <definedName name="AJE_SOLL" localSheetId="0">#REF!</definedName>
    <definedName name="AJE_SOLL">#REF!</definedName>
    <definedName name="AJE_SollC" localSheetId="0">#REF!</definedName>
    <definedName name="AJE_SollC">#REF!</definedName>
    <definedName name="Area_stampa_MI" localSheetId="0">#REF!</definedName>
    <definedName name="Area_stampa_MI">#REF!</definedName>
    <definedName name="Betrag_C" localSheetId="0">#REF!</definedName>
    <definedName name="Betrag_C">#REF!</definedName>
    <definedName name="BetriebCPU" localSheetId="0">#REF!</definedName>
    <definedName name="BetriebCPU">#REF!</definedName>
    <definedName name="BetriebDE" localSheetId="0">#REF!</definedName>
    <definedName name="BetriebDE">#REF!</definedName>
    <definedName name="BetriebDisk" localSheetId="0">#REF!</definedName>
    <definedName name="BetriebDisk">#REF!</definedName>
    <definedName name="BetriebDiv2" localSheetId="0">#REF!</definedName>
    <definedName name="BetriebDiv2">#REF!</definedName>
    <definedName name="BetriebDruck" localSheetId="0">#REF!</definedName>
    <definedName name="BetriebDruck">#REF!</definedName>
    <definedName name="BetriebFichen" localSheetId="0">#REF!</definedName>
    <definedName name="BetriebFichen">#REF!</definedName>
    <definedName name="BetriebKass" localSheetId="0">#REF!</definedName>
    <definedName name="BetriebKass">#REF!</definedName>
    <definedName name="BetriebKopien" localSheetId="0">#REF!</definedName>
    <definedName name="BetriebKopien">#REF!</definedName>
    <definedName name="BetriebZESE" localSheetId="0">#REF!</definedName>
    <definedName name="BetriebZESE">#REF!</definedName>
    <definedName name="BetriebZESE2" localSheetId="0">#REF!</definedName>
    <definedName name="BetriebZESE2">#REF!</definedName>
    <definedName name="BEx1EXI052D4YI6YES6U8W31LPD0" localSheetId="0" hidden="1">#REF!</definedName>
    <definedName name="BEx1EXI052D4YI6YES6U8W31LPD0" hidden="1">#REF!</definedName>
    <definedName name="BEx1I4W0MIKOK7N3ARLFK6DXLU0J" localSheetId="0" hidden="1">#REF!</definedName>
    <definedName name="BEx1I4W0MIKOK7N3ARLFK6DXLU0J" hidden="1">#REF!</definedName>
    <definedName name="BEx1JXX6WDHUS3DGASNOWP18OYFK" localSheetId="0" hidden="1">#REF!</definedName>
    <definedName name="BEx1JXX6WDHUS3DGASNOWP18OYFK" hidden="1">#REF!</definedName>
    <definedName name="BEx1LFPVN43E1XYIC3U3WVUQKD07" localSheetId="0" hidden="1">#REF!</definedName>
    <definedName name="BEx1LFPVN43E1XYIC3U3WVUQKD07" hidden="1">#REF!</definedName>
    <definedName name="BEx1MO81TFQ2Q6IUD9JPHPT3T41M" localSheetId="0" hidden="1">#REF!</definedName>
    <definedName name="BEx1MO81TFQ2Q6IUD9JPHPT3T41M" hidden="1">#REF!</definedName>
    <definedName name="BEx1NHLA59NDZAGTUXRLFD5P0PZC" localSheetId="0" hidden="1">[1]Tabelle1!#REF!</definedName>
    <definedName name="BEx1NHLA59NDZAGTUXRLFD5P0PZC" hidden="1">[1]Tabelle1!#REF!</definedName>
    <definedName name="BEx1ORLFDR1YTPGJVD66D8CAVAD5" localSheetId="0" hidden="1">#REF!</definedName>
    <definedName name="BEx1ORLFDR1YTPGJVD66D8CAVAD5" hidden="1">#REF!</definedName>
    <definedName name="BEx1Q8N6X6GEJB8DRE3RPQSUAA8G" localSheetId="0" hidden="1">#REF!</definedName>
    <definedName name="BEx1Q8N6X6GEJB8DRE3RPQSUAA8G" hidden="1">#REF!</definedName>
    <definedName name="BEx1RUMVOJGSM2DUGOAI045M80VP" localSheetId="0" hidden="1">#REF!</definedName>
    <definedName name="BEx1RUMVOJGSM2DUGOAI045M80VP" hidden="1">#REF!</definedName>
    <definedName name="BEx1TJXB7HNG09Z0PGBG8WGVIMBK" localSheetId="0" hidden="1">#REF!</definedName>
    <definedName name="BEx1TJXB7HNG09Z0PGBG8WGVIMBK" hidden="1">#REF!</definedName>
    <definedName name="BEx1UHSC486XHDDBK1NURQYU8EE6" localSheetId="0" hidden="1">#REF!</definedName>
    <definedName name="BEx1UHSC486XHDDBK1NURQYU8EE6" hidden="1">#REF!</definedName>
    <definedName name="BEx1VZ4XQ4SBL9I0UEPZXYKQKBBB" localSheetId="0" hidden="1">#REF!</definedName>
    <definedName name="BEx1VZ4XQ4SBL9I0UEPZXYKQKBBB" hidden="1">#REF!</definedName>
    <definedName name="BEx1WC0U893TWS84JMXGA6QZOISR" localSheetId="0" hidden="1">#REF!</definedName>
    <definedName name="BEx1WC0U893TWS84JMXGA6QZOISR" hidden="1">#REF!</definedName>
    <definedName name="BEx1WNUZ75I8J7QOLIJWSF1TO54L" localSheetId="0" hidden="1">#REF!</definedName>
    <definedName name="BEx1WNUZ75I8J7QOLIJWSF1TO54L" hidden="1">#REF!</definedName>
    <definedName name="BEx1XK2YVCPM5N4E3F0X8DGDVZ76" localSheetId="0" hidden="1">#REF!</definedName>
    <definedName name="BEx1XK2YVCPM5N4E3F0X8DGDVZ76" hidden="1">#REF!</definedName>
    <definedName name="BEx1XMHAJBB2ZKPHD00W4TADNBPG" localSheetId="0" hidden="1">#REF!</definedName>
    <definedName name="BEx1XMHAJBB2ZKPHD00W4TADNBPG" hidden="1">#REF!</definedName>
    <definedName name="BEx1YOZO233NIG0Y92FK1NCXTBFP" localSheetId="0" hidden="1">#REF!</definedName>
    <definedName name="BEx1YOZO233NIG0Y92FK1NCXTBFP" hidden="1">#REF!</definedName>
    <definedName name="BEx3BK5SN334V8JK2Z74V9FT16NA" localSheetId="0" hidden="1">[1]Tabelle1!#REF!</definedName>
    <definedName name="BEx3BK5SN334V8JK2Z74V9FT16NA" hidden="1">[1]Tabelle1!#REF!</definedName>
    <definedName name="BEx3BPJYUHNT855QT7O6JSYKBFQ7" localSheetId="0" hidden="1">#REF!</definedName>
    <definedName name="BEx3BPJYUHNT855QT7O6JSYKBFQ7" hidden="1">#REF!</definedName>
    <definedName name="BEx3D7NF21DDPTDXY6G831ARGKTG" localSheetId="0" hidden="1">#REF!</definedName>
    <definedName name="BEx3D7NF21DDPTDXY6G831ARGKTG" hidden="1">#REF!</definedName>
    <definedName name="BEx3DP188XFMPZ1HGYVTIJET05G6" localSheetId="0" hidden="1">[1]Tabelle1!#REF!</definedName>
    <definedName name="BEx3DP188XFMPZ1HGYVTIJET05G6" hidden="1">[1]Tabelle1!#REF!</definedName>
    <definedName name="BEx3K9NAYV5ZLHXPBWGAHO7UKXGH" localSheetId="0" hidden="1">[1]Tabelle1!#REF!</definedName>
    <definedName name="BEx3K9NAYV5ZLHXPBWGAHO7UKXGH" hidden="1">[1]Tabelle1!#REF!</definedName>
    <definedName name="BEx3KHQL79C4XXHKEVJB19K34WJ0" localSheetId="0" hidden="1">#REF!</definedName>
    <definedName name="BEx3KHQL79C4XXHKEVJB19K34WJ0" hidden="1">#REF!</definedName>
    <definedName name="BEx3L9RBN7U6D7ZCW6C8BEWVEL0O" localSheetId="0" hidden="1">#REF!</definedName>
    <definedName name="BEx3L9RBN7U6D7ZCW6C8BEWVEL0O" hidden="1">#REF!</definedName>
    <definedName name="BEx3MLK7KN7KIYZGTPZQB834WQX8" localSheetId="0" hidden="1">#REF!</definedName>
    <definedName name="BEx3MLK7KN7KIYZGTPZQB834WQX8" hidden="1">#REF!</definedName>
    <definedName name="BEx3N6UA1LD5XC4H066H6HB5A6HW" localSheetId="0" hidden="1">#REF!</definedName>
    <definedName name="BEx3N6UA1LD5XC4H066H6HB5A6HW" hidden="1">#REF!</definedName>
    <definedName name="BEx3P9GQJ2STYNTRBDDWQKB0WLGV" localSheetId="0" hidden="1">#REF!</definedName>
    <definedName name="BEx3P9GQJ2STYNTRBDDWQKB0WLGV" hidden="1">#REF!</definedName>
    <definedName name="BEx3Q88BMK2UK1C8SPFEZPQS4T6Q" localSheetId="0" hidden="1">[1]Tabelle1!#REF!</definedName>
    <definedName name="BEx3Q88BMK2UK1C8SPFEZPQS4T6Q" hidden="1">[1]Tabelle1!#REF!</definedName>
    <definedName name="BEx3QTNOMZMIHOJ9AAWIVGE5FN76" localSheetId="0" hidden="1">#REF!</definedName>
    <definedName name="BEx3QTNOMZMIHOJ9AAWIVGE5FN76" hidden="1">#REF!</definedName>
    <definedName name="BEx3RGQIMR2DFX8CDFNFTSFQZ6CW" localSheetId="0" hidden="1">#REF!</definedName>
    <definedName name="BEx3RGQIMR2DFX8CDFNFTSFQZ6CW" hidden="1">#REF!</definedName>
    <definedName name="BEx57ODXEE1B5MOO0UA7IZXZO3XG" localSheetId="0" hidden="1">#REF!</definedName>
    <definedName name="BEx57ODXEE1B5MOO0UA7IZXZO3XG" hidden="1">#REF!</definedName>
    <definedName name="BEx580Z4DOPBXPDNK8SAN9E6MEHB" localSheetId="0" hidden="1">#REF!</definedName>
    <definedName name="BEx580Z4DOPBXPDNK8SAN9E6MEHB" hidden="1">#REF!</definedName>
    <definedName name="BEx586DBNHY36M44NH8N6Q3BBAEA" localSheetId="0" hidden="1">#REF!</definedName>
    <definedName name="BEx586DBNHY36M44NH8N6Q3BBAEA" hidden="1">#REF!</definedName>
    <definedName name="BEx58VZR3E6V6F3U34AJK1FGK1KT" localSheetId="0" hidden="1">#REF!</definedName>
    <definedName name="BEx58VZR3E6V6F3U34AJK1FGK1KT" hidden="1">#REF!</definedName>
    <definedName name="BEx595VRWGO0FQ7K7I5TWDEESOBE" localSheetId="0" hidden="1">#REF!</definedName>
    <definedName name="BEx595VRWGO0FQ7K7I5TWDEESOBE" hidden="1">#REF!</definedName>
    <definedName name="BEx59BVMJX3UPLYP1EW9XM5OS7HT" localSheetId="0" hidden="1">#REF!</definedName>
    <definedName name="BEx59BVMJX3UPLYP1EW9XM5OS7HT" hidden="1">#REF!</definedName>
    <definedName name="BEx59SIBM0ZB9UKVD83XR6YT5F44" localSheetId="0" hidden="1">#REF!</definedName>
    <definedName name="BEx59SIBM0ZB9UKVD83XR6YT5F44" hidden="1">#REF!</definedName>
    <definedName name="BEx5AXF5YNAMTH6MAS6DDIBJSZ6Q" localSheetId="0" hidden="1">#REF!</definedName>
    <definedName name="BEx5AXF5YNAMTH6MAS6DDIBJSZ6Q" hidden="1">#REF!</definedName>
    <definedName name="BEx5BQSERRFFJRWH59M0OQYC02FT" localSheetId="0" hidden="1">#REF!</definedName>
    <definedName name="BEx5BQSERRFFJRWH59M0OQYC02FT" hidden="1">#REF!</definedName>
    <definedName name="BEx5C6OA3T0UD5I1E958SXZW4RH2" localSheetId="0" hidden="1">#REF!</definedName>
    <definedName name="BEx5C6OA3T0UD5I1E958SXZW4RH2" hidden="1">#REF!</definedName>
    <definedName name="BEx5EEJM7I7GA6DMLA25JIDHQU9X" localSheetId="0" hidden="1">#REF!</definedName>
    <definedName name="BEx5EEJM7I7GA6DMLA25JIDHQU9X" hidden="1">#REF!</definedName>
    <definedName name="BEx5EK35FSMER3E14JP811AYTCY6" localSheetId="0" hidden="1">#REF!</definedName>
    <definedName name="BEx5EK35FSMER3E14JP811AYTCY6" hidden="1">#REF!</definedName>
    <definedName name="BEx5FMLQNS0ZC90QHOIIT9A95SL5" localSheetId="0" hidden="1">[1]Tabelle1!#REF!</definedName>
    <definedName name="BEx5FMLQNS0ZC90QHOIIT9A95SL5" hidden="1">[1]Tabelle1!#REF!</definedName>
    <definedName name="BEx5FOZW9F32CZJ2B7QR6ODUKSNY" localSheetId="0" hidden="1">#REF!</definedName>
    <definedName name="BEx5FOZW9F32CZJ2B7QR6ODUKSNY" hidden="1">#REF!</definedName>
    <definedName name="BEx5FPG53K0E9U2XILKRQ4WA21ZO" localSheetId="0" hidden="1">#REF!</definedName>
    <definedName name="BEx5FPG53K0E9U2XILKRQ4WA21ZO" hidden="1">#REF!</definedName>
    <definedName name="BEx5G0JCK1SG7NEY82H59CGMQKJZ" localSheetId="0" hidden="1">#REF!</definedName>
    <definedName name="BEx5G0JCK1SG7NEY82H59CGMQKJZ" hidden="1">#REF!</definedName>
    <definedName name="BEx5J87ZTPBDXTO6LUUTTOMYNKB6" localSheetId="0" hidden="1">#REF!</definedName>
    <definedName name="BEx5J87ZTPBDXTO6LUUTTOMYNKB6" hidden="1">#REF!</definedName>
    <definedName name="BEx5KHRV9P32H1LD94F283YG8DXJ" localSheetId="0" hidden="1">#REF!</definedName>
    <definedName name="BEx5KHRV9P32H1LD94F283YG8DXJ" hidden="1">#REF!</definedName>
    <definedName name="BEx5MZZDR7DWUNPTN0OGRWFCTMQU" localSheetId="0" hidden="1">[1]Tabelle1!#REF!</definedName>
    <definedName name="BEx5MZZDR7DWUNPTN0OGRWFCTMQU" hidden="1">[1]Tabelle1!#REF!</definedName>
    <definedName name="BEx5NBIUIH9T0OQYT5KC5PHZ4M7F" localSheetId="0" hidden="1">#REF!</definedName>
    <definedName name="BEx5NBIUIH9T0OQYT5KC5PHZ4M7F" hidden="1">#REF!</definedName>
    <definedName name="BEx5NO9CKW13HYDKPAXX7AUYXQU0" localSheetId="0" hidden="1">#REF!</definedName>
    <definedName name="BEx5NO9CKW13HYDKPAXX7AUYXQU0" hidden="1">#REF!</definedName>
    <definedName name="BEx5PJUAE1ZD0V0X4GQEU6E3A7S6" localSheetId="0" hidden="1">#REF!</definedName>
    <definedName name="BEx5PJUAE1ZD0V0X4GQEU6E3A7S6" hidden="1">#REF!</definedName>
    <definedName name="BEx5PZFDTPQDHRLCP2JX849Q2AO9" localSheetId="0" hidden="1">#REF!</definedName>
    <definedName name="BEx5PZFDTPQDHRLCP2JX849Q2AO9" hidden="1">#REF!</definedName>
    <definedName name="BEx77S0NK76FWICWE3TOKYSMCS99" localSheetId="0" hidden="1">#REF!</definedName>
    <definedName name="BEx77S0NK76FWICWE3TOKYSMCS99" hidden="1">#REF!</definedName>
    <definedName name="BEx78FZUT0R7PB51VX5QN8WE7NHE" localSheetId="0" hidden="1">#REF!</definedName>
    <definedName name="BEx78FZUT0R7PB51VX5QN8WE7NHE" hidden="1">#REF!</definedName>
    <definedName name="BEx78V4T20R5TQ90GS0JJZOTZR2M" localSheetId="0" hidden="1">#REF!</definedName>
    <definedName name="BEx78V4T20R5TQ90GS0JJZOTZR2M" hidden="1">#REF!</definedName>
    <definedName name="BEx7979PG0U8CU74S9U5859D82OO" localSheetId="0" hidden="1">[1]Tabelle1!#REF!</definedName>
    <definedName name="BEx7979PG0U8CU74S9U5859D82OO" hidden="1">[1]Tabelle1!#REF!</definedName>
    <definedName name="BEx79AF2NB72NGNH5694DC3IJBQQ" localSheetId="0" hidden="1">#REF!</definedName>
    <definedName name="BEx79AF2NB72NGNH5694DC3IJBQQ" hidden="1">#REF!</definedName>
    <definedName name="BEx7CARAY3ZLFAH6MSF0LUJH8G4Z" localSheetId="0" hidden="1">#REF!</definedName>
    <definedName name="BEx7CARAY3ZLFAH6MSF0LUJH8G4Z" hidden="1">#REF!</definedName>
    <definedName name="BEx7CDR6G4CXOF3GC7HMZLSMEA0V" localSheetId="0" hidden="1">#REF!</definedName>
    <definedName name="BEx7CDR6G4CXOF3GC7HMZLSMEA0V" hidden="1">#REF!</definedName>
    <definedName name="BEx7DT08GUPBEJPCPVNU332JKU5T" localSheetId="0" hidden="1">#REF!</definedName>
    <definedName name="BEx7DT08GUPBEJPCPVNU332JKU5T" hidden="1">#REF!</definedName>
    <definedName name="BEx7F8JVE5FKCPR553WOJLNAW6T9" localSheetId="0" hidden="1">#REF!</definedName>
    <definedName name="BEx7F8JVE5FKCPR553WOJLNAW6T9" hidden="1">#REF!</definedName>
    <definedName name="BEx7GKI1JBPM2XDXDZ17Z7DF1H5V" localSheetId="0" hidden="1">#REF!</definedName>
    <definedName name="BEx7GKI1JBPM2XDXDZ17Z7DF1H5V" hidden="1">#REF!</definedName>
    <definedName name="BEx7IO10CRNVHWHSZPNPCRWQ92S3" localSheetId="0" hidden="1">#REF!</definedName>
    <definedName name="BEx7IO10CRNVHWHSZPNPCRWQ92S3" hidden="1">#REF!</definedName>
    <definedName name="BEx7IZKCF829GHS1P7F2QAJ1S775" localSheetId="0" hidden="1">#REF!</definedName>
    <definedName name="BEx7IZKCF829GHS1P7F2QAJ1S775" hidden="1">#REF!</definedName>
    <definedName name="BEx7KJ5R0LUAVFB3X5R8PHV6S64Q" localSheetId="0" hidden="1">#REF!</definedName>
    <definedName name="BEx7KJ5R0LUAVFB3X5R8PHV6S64Q" hidden="1">#REF!</definedName>
    <definedName name="BEx7KUJR7KJVOAPKFS2RYGY0J9T2" localSheetId="0" hidden="1">#REF!</definedName>
    <definedName name="BEx7KUJR7KJVOAPKFS2RYGY0J9T2" hidden="1">#REF!</definedName>
    <definedName name="BEx7L8MV81YLRQEWW4P636KL40JS" localSheetId="0" hidden="1">#REF!</definedName>
    <definedName name="BEx7L8MV81YLRQEWW4P636KL40JS" hidden="1">#REF!</definedName>
    <definedName name="BEx916E91PSLTC2ADSC1TPZE6YXB" localSheetId="0" hidden="1">#REF!</definedName>
    <definedName name="BEx916E91PSLTC2ADSC1TPZE6YXB" hidden="1">#REF!</definedName>
    <definedName name="BEx928GJRE40CDPVNXMMCXSFKGLR" localSheetId="0" hidden="1">#REF!</definedName>
    <definedName name="BEx928GJRE40CDPVNXMMCXSFKGLR" hidden="1">#REF!</definedName>
    <definedName name="BEx93H9GQEVB9JGTDWCYTSGVO8I6" localSheetId="0" hidden="1">#REF!</definedName>
    <definedName name="BEx93H9GQEVB9JGTDWCYTSGVO8I6" hidden="1">#REF!</definedName>
    <definedName name="BEx93W8YBH5Q42NT19I55HFGIA6S" localSheetId="0" hidden="1">#REF!</definedName>
    <definedName name="BEx93W8YBH5Q42NT19I55HFGIA6S" hidden="1">#REF!</definedName>
    <definedName name="BEx95U2S5SIJZJ3NSO49YNH8MOCF" localSheetId="0" hidden="1">[1]Tabelle1!#REF!</definedName>
    <definedName name="BEx95U2S5SIJZJ3NSO49YNH8MOCF" hidden="1">[1]Tabelle1!#REF!</definedName>
    <definedName name="BEx969D2YE7GD51DS3IS4E2TUCOA" localSheetId="0" hidden="1">#REF!</definedName>
    <definedName name="BEx969D2YE7GD51DS3IS4E2TUCOA" hidden="1">#REF!</definedName>
    <definedName name="BEx97C67XZ6MX1868I5V7THPW26F" localSheetId="0" hidden="1">#REF!</definedName>
    <definedName name="BEx97C67XZ6MX1868I5V7THPW26F" hidden="1">#REF!</definedName>
    <definedName name="BEx98V0RL4NKK0068B5D0GDS1HUA" localSheetId="0" hidden="1">#REF!</definedName>
    <definedName name="BEx98V0RL4NKK0068B5D0GDS1HUA" hidden="1">#REF!</definedName>
    <definedName name="BEx991GM7OXU4TKYLVMT7WLY1ZO2" localSheetId="0" hidden="1">#REF!</definedName>
    <definedName name="BEx991GM7OXU4TKYLVMT7WLY1ZO2" hidden="1">#REF!</definedName>
    <definedName name="BEx9C0B2IA9ZG1YUAWZUR26IL0O8" localSheetId="0" hidden="1">#REF!</definedName>
    <definedName name="BEx9C0B2IA9ZG1YUAWZUR26IL0O8" hidden="1">#REF!</definedName>
    <definedName name="BEx9DQCCWWM33025AXJO4I4BPUCF" localSheetId="0" hidden="1">#REF!</definedName>
    <definedName name="BEx9DQCCWWM33025AXJO4I4BPUCF" hidden="1">#REF!</definedName>
    <definedName name="BEx9F257V4JNZJJ48FRN1YGHDLUF" localSheetId="0" hidden="1">[1]Tabelle1!#REF!</definedName>
    <definedName name="BEx9F257V4JNZJJ48FRN1YGHDLUF" hidden="1">[1]Tabelle1!#REF!</definedName>
    <definedName name="BEx9H7BB56EHK88SKXKJXZEMT5QB" localSheetId="0" hidden="1">#REF!</definedName>
    <definedName name="BEx9H7BB56EHK88SKXKJXZEMT5QB" hidden="1">#REF!</definedName>
    <definedName name="BEx9HWN4ZR938MUVSZRRRQQKN0UP" localSheetId="0" hidden="1">#REF!</definedName>
    <definedName name="BEx9HWN4ZR938MUVSZRRRQQKN0UP" hidden="1">#REF!</definedName>
    <definedName name="BEx9IUNPIH4WB7EGZP0ID8XZE6N1" localSheetId="0" hidden="1">#REF!</definedName>
    <definedName name="BEx9IUNPIH4WB7EGZP0ID8XZE6N1" hidden="1">#REF!</definedName>
    <definedName name="BExAX3VPRVKFOIEK1XQFLD53W3I9" localSheetId="0" hidden="1">#REF!</definedName>
    <definedName name="BExAX3VPRVKFOIEK1XQFLD53W3I9" hidden="1">#REF!</definedName>
    <definedName name="BExAXMLXHVFYKTF66ETJXXSPMIJ3" localSheetId="0" hidden="1">#REF!</definedName>
    <definedName name="BExAXMLXHVFYKTF66ETJXXSPMIJ3" hidden="1">#REF!</definedName>
    <definedName name="BExAYR2INC954E8WEFCJO53D99CP" localSheetId="0" hidden="1">#REF!</definedName>
    <definedName name="BExAYR2INC954E8WEFCJO53D99CP" hidden="1">#REF!</definedName>
    <definedName name="BExAYR7VIOF9OPFH99XJAHEGAEMZ" localSheetId="0" hidden="1">#REF!</definedName>
    <definedName name="BExAYR7VIOF9OPFH99XJAHEGAEMZ" hidden="1">#REF!</definedName>
    <definedName name="BExAZPZGKNXHG7HK9Q9WPB1ZHFPP" localSheetId="0" hidden="1">#REF!</definedName>
    <definedName name="BExAZPZGKNXHG7HK9Q9WPB1ZHFPP" hidden="1">#REF!</definedName>
    <definedName name="BExB0LR5WQU3G2WTKAUQPLU63FUN" localSheetId="0" hidden="1">#REF!</definedName>
    <definedName name="BExB0LR5WQU3G2WTKAUQPLU63FUN" hidden="1">#REF!</definedName>
    <definedName name="BExB12ZI7L8SNEDGHZ8ROETOIWHO" localSheetId="0" hidden="1">#REF!</definedName>
    <definedName name="BExB12ZI7L8SNEDGHZ8ROETOIWHO" hidden="1">#REF!</definedName>
    <definedName name="BExB1BDLBCZLKM3SY6BB2C9V948U" localSheetId="0" hidden="1">#REF!</definedName>
    <definedName name="BExB1BDLBCZLKM3SY6BB2C9V948U" hidden="1">#REF!</definedName>
    <definedName name="BExB2EC8ZUOM7D91Q4GODMUFM37B" localSheetId="0" hidden="1">[1]Tabelle1!#REF!</definedName>
    <definedName name="BExB2EC8ZUOM7D91Q4GODMUFM37B" hidden="1">[1]Tabelle1!#REF!</definedName>
    <definedName name="BExB3MJO7XH0UR0P6PXEDH9BWBBT" localSheetId="0" hidden="1">#REF!</definedName>
    <definedName name="BExB3MJO7XH0UR0P6PXEDH9BWBBT" hidden="1">#REF!</definedName>
    <definedName name="BExB5I4MUR4GX71J3Y7EKDBO5OTB" localSheetId="0" hidden="1">#REF!</definedName>
    <definedName name="BExB5I4MUR4GX71J3Y7EKDBO5OTB" hidden="1">#REF!</definedName>
    <definedName name="BExB6405QLEYUQCOSZ42HZV20MJP" localSheetId="0" hidden="1">[1]Tabelle1!#REF!</definedName>
    <definedName name="BExB6405QLEYUQCOSZ42HZV20MJP" hidden="1">[1]Tabelle1!#REF!</definedName>
    <definedName name="BExB6SVNLQIPDZ3OG21NXVKGB5IL" localSheetId="0" hidden="1">[1]Tabelle1!#REF!</definedName>
    <definedName name="BExB6SVNLQIPDZ3OG21NXVKGB5IL" hidden="1">[1]Tabelle1!#REF!</definedName>
    <definedName name="BExB7USHIZSECT1XBWNAH0OXQ5RM" localSheetId="0" hidden="1">#REF!</definedName>
    <definedName name="BExB7USHIZSECT1XBWNAH0OXQ5RM" hidden="1">#REF!</definedName>
    <definedName name="BExB8D2MAZHDFFATDE6JI3VL0CML" localSheetId="0" hidden="1">#REF!</definedName>
    <definedName name="BExB8D2MAZHDFFATDE6JI3VL0CML" hidden="1">#REF!</definedName>
    <definedName name="BExB9NOBBLK9VP4VAW0E6O6YDQ9X" localSheetId="0" hidden="1">#REF!</definedName>
    <definedName name="BExB9NOBBLK9VP4VAW0E6O6YDQ9X" hidden="1">#REF!</definedName>
    <definedName name="BExB9SMHCN3Y3OQV1KD2LTMYDAHO" localSheetId="0" hidden="1">#REF!</definedName>
    <definedName name="BExB9SMHCN3Y3OQV1KD2LTMYDAHO" hidden="1">#REF!</definedName>
    <definedName name="BExBARJCX9ABP2JZF0NCKZQMLIRE" localSheetId="0" hidden="1">#REF!</definedName>
    <definedName name="BExBARJCX9ABP2JZF0NCKZQMLIRE" hidden="1">#REF!</definedName>
    <definedName name="BExBDNOI5Z63NU8ZJL9N72OIZQ37" localSheetId="0" hidden="1">#REF!</definedName>
    <definedName name="BExBDNOI5Z63NU8ZJL9N72OIZQ37" hidden="1">#REF!</definedName>
    <definedName name="BExCTX4O2K64VQLFAUUQED4W2T81" localSheetId="0" hidden="1">#REF!</definedName>
    <definedName name="BExCTX4O2K64VQLFAUUQED4W2T81" hidden="1">#REF!</definedName>
    <definedName name="BExCTYHBERY1QUHM4C6DMSYDNL6S" localSheetId="0" hidden="1">#REF!</definedName>
    <definedName name="BExCTYHBERY1QUHM4C6DMSYDNL6S" hidden="1">#REF!</definedName>
    <definedName name="BExCXK91JQFPARCXQ7RN7FXQM81Z" localSheetId="0" hidden="1">#REF!</definedName>
    <definedName name="BExCXK91JQFPARCXQ7RN7FXQM81Z" hidden="1">#REF!</definedName>
    <definedName name="BExCXNP1AOV61ZC4XTDNPOVEOPF8" localSheetId="0" hidden="1">#REF!</definedName>
    <definedName name="BExCXNP1AOV61ZC4XTDNPOVEOPF8" hidden="1">#REF!</definedName>
    <definedName name="BExCY417BFZLFPXSYJSLQ5H16K39" localSheetId="0" hidden="1">[1]Tabelle1!#REF!</definedName>
    <definedName name="BExCY417BFZLFPXSYJSLQ5H16K39" hidden="1">[1]Tabelle1!#REF!</definedName>
    <definedName name="BExCZIDP0Y93OIDDCOGQC2O1GOBB" localSheetId="0" hidden="1">#REF!</definedName>
    <definedName name="BExCZIDP0Y93OIDDCOGQC2O1GOBB" hidden="1">#REF!</definedName>
    <definedName name="BExCZUO2BN0LJ1AMG89BZBUAUZ9G" localSheetId="0" hidden="1">#REF!</definedName>
    <definedName name="BExCZUO2BN0LJ1AMG89BZBUAUZ9G" hidden="1">#REF!</definedName>
    <definedName name="BExD037HXIND1HBUEY1AU0LYQ7VR" localSheetId="0" hidden="1">#REF!</definedName>
    <definedName name="BExD037HXIND1HBUEY1AU0LYQ7VR" hidden="1">#REF!</definedName>
    <definedName name="BExD1WOY27PT9AH45FZOHVH0JK71" localSheetId="0" hidden="1">#REF!</definedName>
    <definedName name="BExD1WOY27PT9AH45FZOHVH0JK71" hidden="1">#REF!</definedName>
    <definedName name="BExD3FOQKOHKPCMUO6E4MDYHIKD3" localSheetId="0" hidden="1">#REF!</definedName>
    <definedName name="BExD3FOQKOHKPCMUO6E4MDYHIKD3" hidden="1">#REF!</definedName>
    <definedName name="BExD4V8FD6TDD6WE0RRPUQE6FN1T" localSheetId="0" hidden="1">[1]Tabelle1!#REF!</definedName>
    <definedName name="BExD4V8FD6TDD6WE0RRPUQE6FN1T" hidden="1">[1]Tabelle1!#REF!</definedName>
    <definedName name="BExD5Z8VSFEMOUP53TUSW2BPL7YH" localSheetId="0" hidden="1">#REF!</definedName>
    <definedName name="BExD5Z8VSFEMOUP53TUSW2BPL7YH" hidden="1">#REF!</definedName>
    <definedName name="BExD6W2AH5ZVF6XWNXT4T5OBH293" localSheetId="0" hidden="1">[1]Tabelle1!#REF!</definedName>
    <definedName name="BExD6W2AH5ZVF6XWNXT4T5OBH293" hidden="1">[1]Tabelle1!#REF!</definedName>
    <definedName name="BExD7HN4W7FZD34FXUR0KJYZB9JQ" localSheetId="0" hidden="1">#REF!</definedName>
    <definedName name="BExD7HN4W7FZD34FXUR0KJYZB9JQ" hidden="1">#REF!</definedName>
    <definedName name="BExD8TQSKOMI6ZMC0ZVPXHID8EGC" localSheetId="0" hidden="1">#REF!</definedName>
    <definedName name="BExD8TQSKOMI6ZMC0ZVPXHID8EGC" hidden="1">#REF!</definedName>
    <definedName name="BExD93HDSV1PD8CHJRKL6XREY6NV" localSheetId="0" hidden="1">#REF!</definedName>
    <definedName name="BExD93HDSV1PD8CHJRKL6XREY6NV" hidden="1">#REF!</definedName>
    <definedName name="BExD9N4656EBSY9NZTFZXESHA6JA" localSheetId="0" hidden="1">#REF!</definedName>
    <definedName name="BExD9N4656EBSY9NZTFZXESHA6JA" hidden="1">#REF!</definedName>
    <definedName name="BExDA1Y6L0Q8A25KP5W4YNPNEV4Y" localSheetId="0" hidden="1">#REF!</definedName>
    <definedName name="BExDA1Y6L0Q8A25KP5W4YNPNEV4Y" hidden="1">#REF!</definedName>
    <definedName name="BExDA2EAZAUE3Q2HP80TFNKJZ6RW" localSheetId="0" hidden="1">#REF!</definedName>
    <definedName name="BExDA2EAZAUE3Q2HP80TFNKJZ6RW" hidden="1">#REF!</definedName>
    <definedName name="BExDBALUY48X1X62M127JN5QFTDW" localSheetId="0" hidden="1">#REF!</definedName>
    <definedName name="BExDBALUY48X1X62M127JN5QFTDW" hidden="1">#REF!</definedName>
    <definedName name="BExEPDZDCETFDQJ1XN50F36NT5HV" localSheetId="0" hidden="1">#REF!</definedName>
    <definedName name="BExEPDZDCETFDQJ1XN50F36NT5HV" hidden="1">#REF!</definedName>
    <definedName name="BExEQLAEH4T5WQC7YI8QPEV2RR6F" localSheetId="0" hidden="1">#REF!</definedName>
    <definedName name="BExEQLAEH4T5WQC7YI8QPEV2RR6F" hidden="1">#REF!</definedName>
    <definedName name="BExES6ZBGSY3JM2J1CCJGLSXTHV9" localSheetId="0" hidden="1">#REF!</definedName>
    <definedName name="BExES6ZBGSY3JM2J1CCJGLSXTHV9" hidden="1">#REF!</definedName>
    <definedName name="BExESXI5NIYILWF6YO0OYZTWZZ68" localSheetId="0" hidden="1">#REF!</definedName>
    <definedName name="BExESXI5NIYILWF6YO0OYZTWZZ68" hidden="1">#REF!</definedName>
    <definedName name="BExEVA64HLFUNFILWXTTUE0R54BC" localSheetId="0" hidden="1">#REF!</definedName>
    <definedName name="BExEVA64HLFUNFILWXTTUE0R54BC" hidden="1">#REF!</definedName>
    <definedName name="BExEXC6ZRJ1DZMVG4NZ8X1VE017F" localSheetId="0" hidden="1">#REF!</definedName>
    <definedName name="BExEXC6ZRJ1DZMVG4NZ8X1VE017F" hidden="1">#REF!</definedName>
    <definedName name="BExEXG8R1BHGPPVHEW29YOKX3F7F" localSheetId="0" hidden="1">#REF!</definedName>
    <definedName name="BExEXG8R1BHGPPVHEW29YOKX3F7F" hidden="1">#REF!</definedName>
    <definedName name="BExEZ7RZJBIOVWEIFAB5O1KWWB88" localSheetId="0" hidden="1">#REF!</definedName>
    <definedName name="BExEZ7RZJBIOVWEIFAB5O1KWWB88" hidden="1">#REF!</definedName>
    <definedName name="BExEZF49IH1EB4MLRIE051IW5NVV" localSheetId="0" hidden="1">#REF!</definedName>
    <definedName name="BExEZF49IH1EB4MLRIE051IW5NVV" hidden="1">#REF!</definedName>
    <definedName name="BExF0ES8175D9R2C3GMFX3TS7JZ9" localSheetId="0" hidden="1">#REF!</definedName>
    <definedName name="BExF0ES8175D9R2C3GMFX3TS7JZ9" hidden="1">#REF!</definedName>
    <definedName name="BExF3CFIBMFYJNJND78F5NS0R7SO" localSheetId="0" hidden="1">#REF!</definedName>
    <definedName name="BExF3CFIBMFYJNJND78F5NS0R7SO" hidden="1">#REF!</definedName>
    <definedName name="BExF41GC0JTQNGSSA6ISOPB57DEV" localSheetId="0" hidden="1">#REF!</definedName>
    <definedName name="BExF41GC0JTQNGSSA6ISOPB57DEV" hidden="1">#REF!</definedName>
    <definedName name="BExF4KHF6QM2RJDE3KRCLUBH77XP" localSheetId="0" hidden="1">#REF!</definedName>
    <definedName name="BExF4KHF6QM2RJDE3KRCLUBH77XP" hidden="1">#REF!</definedName>
    <definedName name="BExF58M19CR1ACQWCAQ2BPQOB5H0" localSheetId="0" hidden="1">#REF!</definedName>
    <definedName name="BExF58M19CR1ACQWCAQ2BPQOB5H0" hidden="1">#REF!</definedName>
    <definedName name="BExF5XS8LKIZP2X7G8VANP4BPKUK" localSheetId="0" hidden="1">#REF!</definedName>
    <definedName name="BExF5XS8LKIZP2X7G8VANP4BPKUK" hidden="1">#REF!</definedName>
    <definedName name="BExF7DXMR16R7MXSRQ4HEDJK9QXS" localSheetId="0" hidden="1">#REF!</definedName>
    <definedName name="BExF7DXMR16R7MXSRQ4HEDJK9QXS" hidden="1">#REF!</definedName>
    <definedName name="BExGMRBA8OTVRT5OCQWAZGLFACCM" localSheetId="0" hidden="1">#REF!</definedName>
    <definedName name="BExGMRBA8OTVRT5OCQWAZGLFACCM" hidden="1">#REF!</definedName>
    <definedName name="BExGN6LK35JJF8DN3CZBMEIM4KXK" localSheetId="0" hidden="1">#REF!</definedName>
    <definedName name="BExGN6LK35JJF8DN3CZBMEIM4KXK" hidden="1">#REF!</definedName>
    <definedName name="BExGO3KEJTO8ILAOLXK4GJ02AM7M" localSheetId="0" hidden="1">[1]Tabelle1!#REF!</definedName>
    <definedName name="BExGO3KEJTO8ILAOLXK4GJ02AM7M" hidden="1">[1]Tabelle1!#REF!</definedName>
    <definedName name="BExGOWSBDLTMDPJJAGP0H72CDBN9" localSheetId="0" hidden="1">#REF!</definedName>
    <definedName name="BExGOWSBDLTMDPJJAGP0H72CDBN9" hidden="1">#REF!</definedName>
    <definedName name="BExGPKRH2B6TPQUIVRREXF32UDYZ" localSheetId="0" hidden="1">#REF!</definedName>
    <definedName name="BExGPKRH2B6TPQUIVRREXF32UDYZ" hidden="1">#REF!</definedName>
    <definedName name="BExGS3PXMPJOP4ASB7SNJOUN03JB" localSheetId="0" hidden="1">#REF!</definedName>
    <definedName name="BExGS3PXMPJOP4ASB7SNJOUN03JB" hidden="1">#REF!</definedName>
    <definedName name="BExGSHSZW8Z82QY7F1QMB75ZKI7D" localSheetId="0" hidden="1">#REF!</definedName>
    <definedName name="BExGSHSZW8Z82QY7F1QMB75ZKI7D" hidden="1">#REF!</definedName>
    <definedName name="BExGU2G9K8HCM8EWVGCTC204Y7VG" localSheetId="0" hidden="1">#REF!</definedName>
    <definedName name="BExGU2G9K8HCM8EWVGCTC204Y7VG" hidden="1">#REF!</definedName>
    <definedName name="BExGUCMX6KNVPTH9CARNGNS9L0R6" localSheetId="0" hidden="1">#REF!</definedName>
    <definedName name="BExGUCMX6KNVPTH9CARNGNS9L0R6" hidden="1">#REF!</definedName>
    <definedName name="BExGUQKRYQAEESFTW795DNNDITRN" localSheetId="0" hidden="1">#REF!</definedName>
    <definedName name="BExGUQKRYQAEESFTW795DNNDITRN" hidden="1">#REF!</definedName>
    <definedName name="BExGVCGF3TAGRDO861IIOIAZWY8O" localSheetId="0" hidden="1">#REF!</definedName>
    <definedName name="BExGVCGF3TAGRDO861IIOIAZWY8O" hidden="1">#REF!</definedName>
    <definedName name="BExGWEIIQOKUGEZ9FEBJ7MZBHLXT" localSheetId="0" hidden="1">#REF!</definedName>
    <definedName name="BExGWEIIQOKUGEZ9FEBJ7MZBHLXT" hidden="1">#REF!</definedName>
    <definedName name="BExGX3JK6BA3GCK98XKEZWZ0GM7G" localSheetId="0" hidden="1">#REF!</definedName>
    <definedName name="BExGX3JK6BA3GCK98XKEZWZ0GM7G" hidden="1">#REF!</definedName>
    <definedName name="BExH0KT9JG1P0P9LOFCDA49MHROY" localSheetId="0" hidden="1">#REF!</definedName>
    <definedName name="BExH0KT9JG1P0P9LOFCDA49MHROY" hidden="1">#REF!</definedName>
    <definedName name="BExH2ME2XS4606HXCWVLJOVZ6UTZ" localSheetId="0" hidden="1">#REF!</definedName>
    <definedName name="BExH2ME2XS4606HXCWVLJOVZ6UTZ" hidden="1">#REF!</definedName>
    <definedName name="BExH3U5C5JHDA8FPM4DRJ279GU03" localSheetId="0" hidden="1">#REF!</definedName>
    <definedName name="BExH3U5C5JHDA8FPM4DRJ279GU03" hidden="1">#REF!</definedName>
    <definedName name="BExH4DBVXJ9D6RZHEC0O4AEMX3Z1" localSheetId="0" hidden="1">#REF!</definedName>
    <definedName name="BExH4DBVXJ9D6RZHEC0O4AEMX3Z1" hidden="1">#REF!</definedName>
    <definedName name="BExIHZ6AW4GWSO235NSBD9J4LRVX" localSheetId="0" hidden="1">#REF!</definedName>
    <definedName name="BExIHZ6AW4GWSO235NSBD9J4LRVX" hidden="1">#REF!</definedName>
    <definedName name="BExII1PYSSYLPZS0CUATR5SG44ND" localSheetId="0" hidden="1">#REF!</definedName>
    <definedName name="BExII1PYSSYLPZS0CUATR5SG44ND" hidden="1">#REF!</definedName>
    <definedName name="BExIIA424OLUIFT5S3CHH408G3ZE" localSheetId="0" hidden="1">#REF!</definedName>
    <definedName name="BExIIA424OLUIFT5S3CHH408G3ZE" hidden="1">#REF!</definedName>
    <definedName name="BExIIC298LOUDL51PSKPPPJPOAKA" localSheetId="0" hidden="1">#REF!</definedName>
    <definedName name="BExIIC298LOUDL51PSKPPPJPOAKA" hidden="1">#REF!</definedName>
    <definedName name="BExIL226F2E9H5JS2MJETJ3UHY01" localSheetId="0" hidden="1">#REF!</definedName>
    <definedName name="BExIL226F2E9H5JS2MJETJ3UHY01" hidden="1">#REF!</definedName>
    <definedName name="BExILI3FVQ5GHAJ189H2XLPCI33U" localSheetId="0" hidden="1">#REF!</definedName>
    <definedName name="BExILI3FVQ5GHAJ189H2XLPCI33U" hidden="1">#REF!</definedName>
    <definedName name="BExIMV3ICIV5N1N98MD24Y2W0NRT" localSheetId="0" hidden="1">#REF!</definedName>
    <definedName name="BExIMV3ICIV5N1N98MD24Y2W0NRT" hidden="1">#REF!</definedName>
    <definedName name="BExIMZ53PR6FF0M1ZDOEFTRZ8M16" localSheetId="0" hidden="1">#REF!</definedName>
    <definedName name="BExIMZ53PR6FF0M1ZDOEFTRZ8M16" hidden="1">#REF!</definedName>
    <definedName name="BExINVNOAB2V4HZZIS55PSDGNBXQ" localSheetId="0" hidden="1">#REF!</definedName>
    <definedName name="BExINVNOAB2V4HZZIS55PSDGNBXQ" hidden="1">#REF!</definedName>
    <definedName name="BExIQ1L0D3W6ADKWQIGLNAT4OMLA" localSheetId="0" hidden="1">#REF!</definedName>
    <definedName name="BExIQ1L0D3W6ADKWQIGLNAT4OMLA" hidden="1">#REF!</definedName>
    <definedName name="BExIQF2HB1JN4X467S4K361E7MNH" localSheetId="0" hidden="1">#REF!</definedName>
    <definedName name="BExIQF2HB1JN4X467S4K361E7MNH" hidden="1">#REF!</definedName>
    <definedName name="BExIQH0KEGTI7X15YARJ5ST1NLD3" localSheetId="0" hidden="1">#REF!</definedName>
    <definedName name="BExIQH0KEGTI7X15YARJ5ST1NLD3" hidden="1">#REF!</definedName>
    <definedName name="BExIQR7FRAOXFFIE4DJMDM0XRK7U" localSheetId="0" hidden="1">[1]Tabelle1!#REF!</definedName>
    <definedName name="BExIQR7FRAOXFFIE4DJMDM0XRK7U" hidden="1">[1]Tabelle1!#REF!</definedName>
    <definedName name="BExIRU63PLPA831MED6UG8JE960R" localSheetId="0" hidden="1">#REF!</definedName>
    <definedName name="BExIRU63PLPA831MED6UG8JE960R" hidden="1">#REF!</definedName>
    <definedName name="BExISSHEDRGEKK2D4GN2PME63PAV" localSheetId="0" hidden="1">#REF!</definedName>
    <definedName name="BExISSHEDRGEKK2D4GN2PME63PAV" hidden="1">#REF!</definedName>
    <definedName name="BExISWDOJM1GUAZFP2S2FO90UVRD" localSheetId="0" hidden="1">[1]Tabelle1!#REF!</definedName>
    <definedName name="BExISWDOJM1GUAZFP2S2FO90UVRD" hidden="1">[1]Tabelle1!#REF!</definedName>
    <definedName name="BExIWM70KKSXFVDA5EHHUUZGMO8V" localSheetId="0" hidden="1">#REF!</definedName>
    <definedName name="BExIWM70KKSXFVDA5EHHUUZGMO8V" hidden="1">#REF!</definedName>
    <definedName name="BExIXTCQQNYYOI9J83CZWQOJS5Z8" localSheetId="0" hidden="1">#REF!</definedName>
    <definedName name="BExIXTCQQNYYOI9J83CZWQOJS5Z8" hidden="1">#REF!</definedName>
    <definedName name="BExIYHH7597MI1J8471VQY96QGM9" localSheetId="0" hidden="1">#REF!</definedName>
    <definedName name="BExIYHH7597MI1J8471VQY96QGM9" hidden="1">#REF!</definedName>
    <definedName name="BExIYM4C52GJYGPZFNLPUWWC0N1U" localSheetId="0" hidden="1">#REF!</definedName>
    <definedName name="BExIYM4C52GJYGPZFNLPUWWC0N1U" hidden="1">#REF!</definedName>
    <definedName name="BExIZ1PF0VU6R9FR1XTKHMZ61NQZ" localSheetId="0" hidden="1">#REF!</definedName>
    <definedName name="BExIZ1PF0VU6R9FR1XTKHMZ61NQZ" hidden="1">#REF!</definedName>
    <definedName name="BExIZIHNNHAFCOO0MQ3US5OUU4IF" localSheetId="0" hidden="1">#REF!</definedName>
    <definedName name="BExIZIHNNHAFCOO0MQ3US5OUU4IF" hidden="1">#REF!</definedName>
    <definedName name="BExIZOHGYI2BWZLXYB35P0TWGX88" localSheetId="0" hidden="1">#REF!</definedName>
    <definedName name="BExIZOHGYI2BWZLXYB35P0TWGX88" hidden="1">#REF!</definedName>
    <definedName name="BExJ12JAUW5RP6ELI48K095WJTN7" localSheetId="0" hidden="1">#REF!</definedName>
    <definedName name="BExJ12JAUW5RP6ELI48K095WJTN7" hidden="1">#REF!</definedName>
    <definedName name="BExJ1DBQ02DLZDOYXP4JP26TDEP2" localSheetId="0" hidden="1">[1]Tabelle1!#REF!</definedName>
    <definedName name="BExJ1DBQ02DLZDOYXP4JP26TDEP2" hidden="1">[1]Tabelle1!#REF!</definedName>
    <definedName name="BExKDX3V32D30RO9YXNHE0SEGIR4" localSheetId="0" hidden="1">#REF!</definedName>
    <definedName name="BExKDX3V32D30RO9YXNHE0SEGIR4" hidden="1">#REF!</definedName>
    <definedName name="BExKI75EXIYFZIALO5KHVBCS0DKF" localSheetId="0" hidden="1">#REF!</definedName>
    <definedName name="BExKI75EXIYFZIALO5KHVBCS0DKF" hidden="1">#REF!</definedName>
    <definedName name="BExKJJ3QZH1HRVZ268N5F45QEOAL" localSheetId="0" hidden="1">#REF!</definedName>
    <definedName name="BExKJJ3QZH1HRVZ268N5F45QEOAL" hidden="1">#REF!</definedName>
    <definedName name="BExKLACD943ALSKL0L87C51OFE0T" localSheetId="0" hidden="1">#REF!</definedName>
    <definedName name="BExKLACD943ALSKL0L87C51OFE0T" hidden="1">#REF!</definedName>
    <definedName name="BExKLK89Y26P743X8YR0W86UAY0S" localSheetId="0" hidden="1">#REF!</definedName>
    <definedName name="BExKLK89Y26P743X8YR0W86UAY0S" hidden="1">#REF!</definedName>
    <definedName name="BExKLSH1MK0UKHLCSRC66RKTXDQE" localSheetId="0" hidden="1">#REF!</definedName>
    <definedName name="BExKLSH1MK0UKHLCSRC66RKTXDQE" hidden="1">#REF!</definedName>
    <definedName name="BExKMUDV40TT7TU98UE5BJ87Q1H6" localSheetId="0" hidden="1">#REF!</definedName>
    <definedName name="BExKMUDV40TT7TU98UE5BJ87Q1H6" hidden="1">#REF!</definedName>
    <definedName name="BExKOMYY0AWP9NVQD4U3NA3YFWKN" localSheetId="0" hidden="1">[1]Tabelle1!#REF!</definedName>
    <definedName name="BExKOMYY0AWP9NVQD4U3NA3YFWKN" hidden="1">[1]Tabelle1!#REF!</definedName>
    <definedName name="BExKQ6PNURU3G4WDL6RW07GK11AD" localSheetId="0" hidden="1">#REF!</definedName>
    <definedName name="BExKQ6PNURU3G4WDL6RW07GK11AD" hidden="1">#REF!</definedName>
    <definedName name="BExKQNSNZVVD1V247EW8TM64B9FG" localSheetId="0" hidden="1">#REF!</definedName>
    <definedName name="BExKQNSNZVVD1V247EW8TM64B9FG" hidden="1">#REF!</definedName>
    <definedName name="BExKS0SQ6NK78K85IL79NYJDRS4K" localSheetId="0" hidden="1">#REF!</definedName>
    <definedName name="BExKS0SQ6NK78K85IL79NYJDRS4K" hidden="1">#REF!</definedName>
    <definedName name="BExKSPO9NMC1MGN7BAW9OHS9MYFI" localSheetId="0" hidden="1">#REF!</definedName>
    <definedName name="BExKSPO9NMC1MGN7BAW9OHS9MYFI" hidden="1">#REF!</definedName>
    <definedName name="BExKTBEFBJ90FKFK0TY82GOCOOXY" localSheetId="0" hidden="1">[1]Tabelle1!#REF!</definedName>
    <definedName name="BExKTBEFBJ90FKFK0TY82GOCOOXY" hidden="1">[1]Tabelle1!#REF!</definedName>
    <definedName name="BExKTHOZUM7XX2WSP9U68M9VY81U" localSheetId="0" hidden="1">#REF!</definedName>
    <definedName name="BExKTHOZUM7XX2WSP9U68M9VY81U" hidden="1">#REF!</definedName>
    <definedName name="BExKUI9BMEEYW5NI5M5ACMI4OOX3" localSheetId="0" hidden="1">#REF!</definedName>
    <definedName name="BExKUI9BMEEYW5NI5M5ACMI4OOX3" hidden="1">#REF!</definedName>
    <definedName name="BExKUWN9AUPZSOW8UD1X5SSXEHGF" localSheetId="0" hidden="1">#REF!</definedName>
    <definedName name="BExKUWN9AUPZSOW8UD1X5SSXEHGF" hidden="1">#REF!</definedName>
    <definedName name="BExMDN98TS8XUVODUSR5YZEOO8HC" localSheetId="0" hidden="1">#REF!</definedName>
    <definedName name="BExMDN98TS8XUVODUSR5YZEOO8HC" hidden="1">#REF!</definedName>
    <definedName name="BExMEVLY00B0HR7TQPSOG3DPKQNH" localSheetId="0" hidden="1">#REF!</definedName>
    <definedName name="BExMEVLY00B0HR7TQPSOG3DPKQNH" hidden="1">#REF!</definedName>
    <definedName name="BExMGOSLCQP757U0FO3EY0VT1Z2H" localSheetId="0" hidden="1">#REF!</definedName>
    <definedName name="BExMGOSLCQP757U0FO3EY0VT1Z2H" hidden="1">#REF!</definedName>
    <definedName name="BExMHVI1R6ZDN29EGG30RB5WV8HR" localSheetId="0" hidden="1">#REF!</definedName>
    <definedName name="BExMHVI1R6ZDN29EGG30RB5WV8HR" hidden="1">#REF!</definedName>
    <definedName name="BExMJ395FETFAFMEJ4LH49LKPUVL" localSheetId="0" hidden="1">#REF!</definedName>
    <definedName name="BExMJ395FETFAFMEJ4LH49LKPUVL" hidden="1">#REF!</definedName>
    <definedName name="BExMJECK36XOI17L9YBXKPSJX2YV" localSheetId="0" hidden="1">#REF!</definedName>
    <definedName name="BExMJECK36XOI17L9YBXKPSJX2YV" hidden="1">#REF!</definedName>
    <definedName name="BExMKFYKCOZ7HSVBN27EC5N4YBXB" localSheetId="0" hidden="1">#REF!</definedName>
    <definedName name="BExMKFYKCOZ7HSVBN27EC5N4YBXB" hidden="1">#REF!</definedName>
    <definedName name="BExMKISYTJDYAOV23LS4OGEGI7W0" localSheetId="0" hidden="1">#REF!</definedName>
    <definedName name="BExMKISYTJDYAOV23LS4OGEGI7W0" hidden="1">#REF!</definedName>
    <definedName name="BExMKTFXMXO1QL0DD9FUSR7KIM2U" localSheetId="0" hidden="1">#REF!</definedName>
    <definedName name="BExMKTFXMXO1QL0DD9FUSR7KIM2U" hidden="1">#REF!</definedName>
    <definedName name="BExMKX1EVHKP69HKBXBQYPZ8AIMR" localSheetId="0" hidden="1">#REF!</definedName>
    <definedName name="BExMKX1EVHKP69HKBXBQYPZ8AIMR" hidden="1">#REF!</definedName>
    <definedName name="BExML78FVP9TQU23GG1TKE6CAV5P" localSheetId="0" hidden="1">#REF!</definedName>
    <definedName name="BExML78FVP9TQU23GG1TKE6CAV5P" hidden="1">#REF!</definedName>
    <definedName name="BExMLMO1KSYYIAGGQ84CO826KAIM" localSheetId="0" hidden="1">#REF!</definedName>
    <definedName name="BExMLMO1KSYYIAGGQ84CO826KAIM" hidden="1">#REF!</definedName>
    <definedName name="BExMLTEON630GI0W8QWNN09L60C0" localSheetId="0" hidden="1">#REF!</definedName>
    <definedName name="BExMLTEON630GI0W8QWNN09L60C0" hidden="1">#REF!</definedName>
    <definedName name="BExMO6DGOKCB809B1N9WGOYK8MJU" localSheetId="0" hidden="1">#REF!</definedName>
    <definedName name="BExMO6DGOKCB809B1N9WGOYK8MJU" hidden="1">#REF!</definedName>
    <definedName name="BExMOK5TPQI6099STJDIKVP190M4" localSheetId="0" hidden="1">#REF!</definedName>
    <definedName name="BExMOK5TPQI6099STJDIKVP190M4" hidden="1">#REF!</definedName>
    <definedName name="BExMPVIG1XE82WUNVXE9TJP8STFK" localSheetId="0" hidden="1">#REF!</definedName>
    <definedName name="BExMPVIG1XE82WUNVXE9TJP8STFK" hidden="1">#REF!</definedName>
    <definedName name="BExMQ2EKKTJX3DSSEMM0TSRYIPNZ" localSheetId="0" hidden="1">#REF!</definedName>
    <definedName name="BExMQ2EKKTJX3DSSEMM0TSRYIPNZ" hidden="1">#REF!</definedName>
    <definedName name="BExMS5S2UT35Z6E9HEI3R0VZOEV1" localSheetId="0" hidden="1">#REF!</definedName>
    <definedName name="BExMS5S2UT35Z6E9HEI3R0VZOEV1" hidden="1">#REF!</definedName>
    <definedName name="BExO64T8N64TBW09HP0CJFZHLCP7" localSheetId="0" hidden="1">#REF!</definedName>
    <definedName name="BExO64T8N64TBW09HP0CJFZHLCP7" hidden="1">#REF!</definedName>
    <definedName name="BExO8PF3HTG34J2V2GPHIK54BZJP" localSheetId="0" hidden="1">[1]Tabelle1!#REF!</definedName>
    <definedName name="BExO8PF3HTG34J2V2GPHIK54BZJP" hidden="1">[1]Tabelle1!#REF!</definedName>
    <definedName name="BExO9EW74ZUU0Y9287RO9IKWDM2F" localSheetId="0" hidden="1">#REF!</definedName>
    <definedName name="BExO9EW74ZUU0Y9287RO9IKWDM2F" hidden="1">#REF!</definedName>
    <definedName name="BExO9J38FHQK9R4VWIY1BF9LR65C" localSheetId="0" hidden="1">#REF!</definedName>
    <definedName name="BExO9J38FHQK9R4VWIY1BF9LR65C" hidden="1">#REF!</definedName>
    <definedName name="BExO9RBW9W6TSPBXH8KPH73CNNX9" localSheetId="0" hidden="1">#REF!</definedName>
    <definedName name="BExO9RBW9W6TSPBXH8KPH73CNNX9" hidden="1">#REF!</definedName>
    <definedName name="BExOE3X9WBC4AB0IW1ZFLECFKQ8L" localSheetId="0" hidden="1">#REF!</definedName>
    <definedName name="BExOE3X9WBC4AB0IW1ZFLECFKQ8L" hidden="1">#REF!</definedName>
    <definedName name="BExOGKXMOR0OT8B5DSHZ9HT1RD9U" localSheetId="0" hidden="1">#REF!</definedName>
    <definedName name="BExOGKXMOR0OT8B5DSHZ9HT1RD9U" hidden="1">#REF!</definedName>
    <definedName name="BExOL79P07OE9OCHMYBHKQAWW36M" localSheetId="0" hidden="1">#REF!</definedName>
    <definedName name="BExOL79P07OE9OCHMYBHKQAWW36M" hidden="1">#REF!</definedName>
    <definedName name="BExOLE5VKXKQQP704RXHU4GVAJKS" localSheetId="0" hidden="1">#REF!</definedName>
    <definedName name="BExOLE5VKXKQQP704RXHU4GVAJKS" hidden="1">#REF!</definedName>
    <definedName name="BExOLNAULABA9P1SLAZQXBET2LTS" localSheetId="0" hidden="1">#REF!</definedName>
    <definedName name="BExOLNAULABA9P1SLAZQXBET2LTS" hidden="1">#REF!</definedName>
    <definedName name="BExOLZW0W1N4MZAYUXA2O68KZ0BG" localSheetId="0" hidden="1">#REF!</definedName>
    <definedName name="BExOLZW0W1N4MZAYUXA2O68KZ0BG" hidden="1">#REF!</definedName>
    <definedName name="BExONHJDRXL7W1BC23IOSI6F6GLW" localSheetId="0" hidden="1">#REF!</definedName>
    <definedName name="BExONHJDRXL7W1BC23IOSI6F6GLW" hidden="1">#REF!</definedName>
    <definedName name="BExONU9TJJZ5FBFVCKFFP2AD8HMW" localSheetId="0" hidden="1">#REF!</definedName>
    <definedName name="BExONU9TJJZ5FBFVCKFFP2AD8HMW" hidden="1">#REF!</definedName>
    <definedName name="BExOO7LXLGUZV14LR0RXHCFEG9XN" localSheetId="0" hidden="1">#REF!</definedName>
    <definedName name="BExOO7LXLGUZV14LR0RXHCFEG9XN" hidden="1">#REF!</definedName>
    <definedName name="BExQ3KU8ND40ZKORMT6MUBO25VHW" localSheetId="0" hidden="1">#REF!</definedName>
    <definedName name="BExQ3KU8ND40ZKORMT6MUBO25VHW" hidden="1">#REF!</definedName>
    <definedName name="BExQ5FIVY9GCSTBAO2UQ1TTOWOID" localSheetId="0" hidden="1">[1]Tabelle1!#REF!</definedName>
    <definedName name="BExQ5FIVY9GCSTBAO2UQ1TTOWOID" hidden="1">[1]Tabelle1!#REF!</definedName>
    <definedName name="BExQ77T6MUIYRXI1RLQC85NC3DUJ" localSheetId="0" hidden="1">#REF!</definedName>
    <definedName name="BExQ77T6MUIYRXI1RLQC85NC3DUJ" hidden="1">#REF!</definedName>
    <definedName name="BExQ938OGTS23E70F78GQ4V8SLON" localSheetId="0" hidden="1">#REF!</definedName>
    <definedName name="BExQ938OGTS23E70F78GQ4V8SLON" hidden="1">#REF!</definedName>
    <definedName name="BExQ9RYW10S4OYYRBAE46S4EPTLG" localSheetId="0" hidden="1">#REF!</definedName>
    <definedName name="BExQ9RYW10S4OYYRBAE46S4EPTLG" hidden="1">#REF!</definedName>
    <definedName name="BExQBXQQJVLJSKXSUIV8C4DEOR07" localSheetId="0" hidden="1">#REF!</definedName>
    <definedName name="BExQBXQQJVLJSKXSUIV8C4DEOR07" hidden="1">#REF!</definedName>
    <definedName name="BExQCZY5KBCQKDW00TYTZCYDHMCH" localSheetId="0" hidden="1">#REF!</definedName>
    <definedName name="BExQCZY5KBCQKDW00TYTZCYDHMCH" hidden="1">#REF!</definedName>
    <definedName name="BExQDH168UDWVN2TBKPXQYEKJFDX" localSheetId="0" hidden="1">[1]Tabelle1!#REF!</definedName>
    <definedName name="BExQDH168UDWVN2TBKPXQYEKJFDX" hidden="1">[1]Tabelle1!#REF!</definedName>
    <definedName name="BExQEJJKTLH8HV831D3H4YM9JU6O" localSheetId="0" hidden="1">#REF!</definedName>
    <definedName name="BExQEJJKTLH8HV831D3H4YM9JU6O" hidden="1">#REF!</definedName>
    <definedName name="BExQEXXGHI52Y4WOUO7DLOUVZVBV" localSheetId="0" hidden="1">[1]Tabelle1!#REF!</definedName>
    <definedName name="BExQEXXGHI52Y4WOUO7DLOUVZVBV" hidden="1">[1]Tabelle1!#REF!</definedName>
    <definedName name="BExQF48164TD4DVQ3WW2UWPY9Z80" localSheetId="0" hidden="1">#REF!</definedName>
    <definedName name="BExQF48164TD4DVQ3WW2UWPY9Z80" hidden="1">#REF!</definedName>
    <definedName name="BExQIISULZX5I66CFO0LGKLFF9DG" localSheetId="0" hidden="1">[1]Tabelle1!#REF!</definedName>
    <definedName name="BExQIISULZX5I66CFO0LGKLFF9DG" hidden="1">[1]Tabelle1!#REF!</definedName>
    <definedName name="BExQJE9SA87VJV21T7RDHTKUWOAH" localSheetId="0" hidden="1">#REF!</definedName>
    <definedName name="BExQJE9SA87VJV21T7RDHTKUWOAH" hidden="1">#REF!</definedName>
    <definedName name="BExQK8OU4JNH9GRG2RL8O123F4OT" localSheetId="0" hidden="1">#REF!</definedName>
    <definedName name="BExQK8OU4JNH9GRG2RL8O123F4OT" hidden="1">#REF!</definedName>
    <definedName name="BExQKCVVQKC2G7F84ZDH1MN48LUO" localSheetId="0" hidden="1">#REF!</definedName>
    <definedName name="BExQKCVVQKC2G7F84ZDH1MN48LUO" hidden="1">#REF!</definedName>
    <definedName name="BExRYPJWDYSHOCPL2QKVSKWC2E74" localSheetId="0" hidden="1">#REF!</definedName>
    <definedName name="BExRYPJWDYSHOCPL2QKVSKWC2E74" hidden="1">#REF!</definedName>
    <definedName name="BExRZOMAAH54RN1NVOYE3I2PZAGH" localSheetId="0" hidden="1">#REF!</definedName>
    <definedName name="BExRZOMAAH54RN1NVOYE3I2PZAGH" hidden="1">#REF!</definedName>
    <definedName name="BExS0T87LOE25I9PKDICBGH7MEZO" localSheetId="0" hidden="1">#REF!</definedName>
    <definedName name="BExS0T87LOE25I9PKDICBGH7MEZO" hidden="1">#REF!</definedName>
    <definedName name="BExS1DGEXGOE7HSF1R690W8MIBFA" localSheetId="0" hidden="1">#REF!</definedName>
    <definedName name="BExS1DGEXGOE7HSF1R690W8MIBFA" hidden="1">#REF!</definedName>
    <definedName name="BExS43LY2NSV4TP2FISPT8K04TYS" localSheetId="0" hidden="1">#REF!</definedName>
    <definedName name="BExS43LY2NSV4TP2FISPT8K04TYS" hidden="1">#REF!</definedName>
    <definedName name="BExS5SAS0EJR1QWPLRCPZR5XUCKK" localSheetId="0" hidden="1">#REF!</definedName>
    <definedName name="BExS5SAS0EJR1QWPLRCPZR5XUCKK" hidden="1">#REF!</definedName>
    <definedName name="BExS7DE3VQ0OGCL7TKD5B80TZU4N" localSheetId="0" hidden="1">[1]Tabelle1!#REF!</definedName>
    <definedName name="BExS7DE3VQ0OGCL7TKD5B80TZU4N" hidden="1">[1]Tabelle1!#REF!</definedName>
    <definedName name="BExS7IC1DWB2Q8D0FYSZ8BE2E61Q" localSheetId="0" hidden="1">#REF!</definedName>
    <definedName name="BExS7IC1DWB2Q8D0FYSZ8BE2E61Q" hidden="1">#REF!</definedName>
    <definedName name="BExS8X4U00AL6EVLAUTOQLO9WIVI" localSheetId="0" hidden="1">[1]Tabelle1!#REF!</definedName>
    <definedName name="BExS8X4U00AL6EVLAUTOQLO9WIVI" hidden="1">[1]Tabelle1!#REF!</definedName>
    <definedName name="BExS9FKBBTCLO3X66H3WI1MSXCC9" localSheetId="0" hidden="1">#REF!</definedName>
    <definedName name="BExS9FKBBTCLO3X66H3WI1MSXCC9" hidden="1">#REF!</definedName>
    <definedName name="BExSC1DFL5B4QYT7DDS7G139K615" localSheetId="0" hidden="1">#REF!</definedName>
    <definedName name="BExSC1DFL5B4QYT7DDS7G139K615" hidden="1">#REF!</definedName>
    <definedName name="BExSERZ4OJ03XSY8WOI8PW80EXG2" localSheetId="0" hidden="1">#REF!</definedName>
    <definedName name="BExSERZ4OJ03XSY8WOI8PW80EXG2" hidden="1">#REF!</definedName>
    <definedName name="BExSF07Q6806ZH1JALGDIL7Z7ZW5" localSheetId="0" hidden="1">#REF!</definedName>
    <definedName name="BExSF07Q6806ZH1JALGDIL7Z7ZW5" hidden="1">#REF!</definedName>
    <definedName name="BExSG30WZ3DZ05FFMV6GH3D42F0C" localSheetId="0" hidden="1">[1]Tabelle1!#REF!</definedName>
    <definedName name="BExSG30WZ3DZ05FFMV6GH3D42F0C" hidden="1">[1]Tabelle1!#REF!</definedName>
    <definedName name="BExSGCM6141NFU0MUU836GPA7ATK" localSheetId="0" hidden="1">#REF!</definedName>
    <definedName name="BExSGCM6141NFU0MUU836GPA7ATK" hidden="1">#REF!</definedName>
    <definedName name="BExSGZ3E6A2BNMDY2JE08XT7CL1R" localSheetId="0" hidden="1">#REF!</definedName>
    <definedName name="BExSGZ3E6A2BNMDY2JE08XT7CL1R" hidden="1">#REF!</definedName>
    <definedName name="BExTU7G9RGC0DKXNNQ3VJK82DIC8" localSheetId="0" hidden="1">#REF!</definedName>
    <definedName name="BExTU7G9RGC0DKXNNQ3VJK82DIC8" hidden="1">#REF!</definedName>
    <definedName name="BExTUT6F9E7DFQVUA1CZ741FW7I6" localSheetId="0" hidden="1">#REF!</definedName>
    <definedName name="BExTUT6F9E7DFQVUA1CZ741FW7I6" hidden="1">#REF!</definedName>
    <definedName name="BExTWHF4RD3IG1ECWG22OJNHLM8U" localSheetId="0" hidden="1">#REF!</definedName>
    <definedName name="BExTWHF4RD3IG1ECWG22OJNHLM8U" hidden="1">#REF!</definedName>
    <definedName name="BExTX6W9WIVDIKIDQHYFQZWBW5WM" localSheetId="0" hidden="1">#REF!</definedName>
    <definedName name="BExTX6W9WIVDIKIDQHYFQZWBW5WM" hidden="1">#REF!</definedName>
    <definedName name="BExTX7CEPIYF3RP0VICPCMU5BLUK" localSheetId="0" hidden="1">#REF!</definedName>
    <definedName name="BExTX7CEPIYF3RP0VICPCMU5BLUK" hidden="1">#REF!</definedName>
    <definedName name="BExTXTDIA0GLZ7TE2BGAVQTCDCHL" localSheetId="0" hidden="1">#REF!</definedName>
    <definedName name="BExTXTDIA0GLZ7TE2BGAVQTCDCHL" hidden="1">#REF!</definedName>
    <definedName name="BExTYQXRLO7T1BAIN2WKMVI8NVSF" localSheetId="0" hidden="1">[1]Tabelle1!#REF!</definedName>
    <definedName name="BExTYQXRLO7T1BAIN2WKMVI8NVSF" hidden="1">[1]Tabelle1!#REF!</definedName>
    <definedName name="BExU4AJDROG5Z9N46KEK48E4L3G6" localSheetId="0" hidden="1">#REF!</definedName>
    <definedName name="BExU4AJDROG5Z9N46KEK48E4L3G6" hidden="1">#REF!</definedName>
    <definedName name="BExU4YD29O46O2OKRPV8QN3RA231" localSheetId="0" hidden="1">[1]Tabelle1!#REF!</definedName>
    <definedName name="BExU4YD29O46O2OKRPV8QN3RA231" hidden="1">[1]Tabelle1!#REF!</definedName>
    <definedName name="BExU5EP74LOO4XD3ZK554853SO4Y" localSheetId="0" hidden="1">#REF!</definedName>
    <definedName name="BExU5EP74LOO4XD3ZK554853SO4Y" hidden="1">#REF!</definedName>
    <definedName name="BExU5JSLURRPLWQ7JJZ2227K1UGS" localSheetId="0" hidden="1">#REF!</definedName>
    <definedName name="BExU5JSLURRPLWQ7JJZ2227K1UGS" hidden="1">#REF!</definedName>
    <definedName name="BExU5W2U83T8IV2CE98PFDV4BBUL" localSheetId="0" hidden="1">#REF!</definedName>
    <definedName name="BExU5W2U83T8IV2CE98PFDV4BBUL" hidden="1">#REF!</definedName>
    <definedName name="BExU61MIW3KRTW4ZWO3AN6RUATZG" localSheetId="0" hidden="1">#REF!</definedName>
    <definedName name="BExU61MIW3KRTW4ZWO3AN6RUATZG" hidden="1">#REF!</definedName>
    <definedName name="BExU7N64UD2KPYUBV47GK7KK31XO" localSheetId="0" hidden="1">#REF!</definedName>
    <definedName name="BExU7N64UD2KPYUBV47GK7KK31XO" hidden="1">#REF!</definedName>
    <definedName name="BExUCNFOURW6UO972D8CI3VS16OQ" localSheetId="0" hidden="1">#REF!</definedName>
    <definedName name="BExUCNFOURW6UO972D8CI3VS16OQ" hidden="1">#REF!</definedName>
    <definedName name="BExUCNQGTPWAUXKA0GRUK1NVOVJT" localSheetId="0" hidden="1">[1]Tabelle1!#REF!</definedName>
    <definedName name="BExUCNQGTPWAUXKA0GRUK1NVOVJT" hidden="1">[1]Tabelle1!#REF!</definedName>
    <definedName name="BExUECVK45VWD0NLK62VUV3NZD3Z" localSheetId="0" hidden="1">[1]Tabelle1!#REF!</definedName>
    <definedName name="BExUECVK45VWD0NLK62VUV3NZD3Z" hidden="1">[1]Tabelle1!#REF!</definedName>
    <definedName name="BExVTNESS69ITT0TSRC5XYXGHGAI" localSheetId="0" hidden="1">#REF!</definedName>
    <definedName name="BExVTNESS69ITT0TSRC5XYXGHGAI" hidden="1">#REF!</definedName>
    <definedName name="BExVTZ3L5RIJLUZJFVPXY28C57DI" localSheetId="0" hidden="1">#REF!</definedName>
    <definedName name="BExVTZ3L5RIJLUZJFVPXY28C57DI" hidden="1">#REF!</definedName>
    <definedName name="BExVULVLC82GUYPXEDBNMZBV5APH" localSheetId="0" hidden="1">#REF!</definedName>
    <definedName name="BExVULVLC82GUYPXEDBNMZBV5APH" hidden="1">#REF!</definedName>
    <definedName name="BExVUMH1I5MOZ05LYURK6IQD4ZAG" localSheetId="0" hidden="1">#REF!</definedName>
    <definedName name="BExVUMH1I5MOZ05LYURK6IQD4ZAG" hidden="1">#REF!</definedName>
    <definedName name="BExVW0TPEGPHW8XXBVPWFMDFS948" localSheetId="0" hidden="1">#REF!</definedName>
    <definedName name="BExVW0TPEGPHW8XXBVPWFMDFS948" hidden="1">#REF!</definedName>
    <definedName name="BExVW5MC7TKSM8BYMY42SOB0WY1X" localSheetId="0" hidden="1">#REF!</definedName>
    <definedName name="BExVW5MC7TKSM8BYMY42SOB0WY1X" hidden="1">#REF!</definedName>
    <definedName name="BExVX36ROSFFPBOOH0D4GMG9AU82" localSheetId="0" hidden="1">#REF!</definedName>
    <definedName name="BExVX36ROSFFPBOOH0D4GMG9AU82" hidden="1">#REF!</definedName>
    <definedName name="BExVXQUZ7YLWMM2PVWXEPE4NP2N2" localSheetId="0" hidden="1">#REF!</definedName>
    <definedName name="BExVXQUZ7YLWMM2PVWXEPE4NP2N2" hidden="1">#REF!</definedName>
    <definedName name="BExVZQC9D2I8Q7EDEXK0PVFNCA00" localSheetId="0" hidden="1">#REF!</definedName>
    <definedName name="BExVZQC9D2I8Q7EDEXK0PVFNCA00" hidden="1">#REF!</definedName>
    <definedName name="BExW2J6PXQCMOC02X45OVD4OKRLG" localSheetId="0" hidden="1">#REF!</definedName>
    <definedName name="BExW2J6PXQCMOC02X45OVD4OKRLG" hidden="1">#REF!</definedName>
    <definedName name="BExW5LS28JBPG19VAI4F17DFU9SR" localSheetId="0" hidden="1">#REF!</definedName>
    <definedName name="BExW5LS28JBPG19VAI4F17DFU9SR" hidden="1">#REF!</definedName>
    <definedName name="BExW5RH3VHRYFUCEBLKOGMJJOLA5" localSheetId="0" hidden="1">[1]Tabelle1!#REF!</definedName>
    <definedName name="BExW5RH3VHRYFUCEBLKOGMJJOLA5" hidden="1">[1]Tabelle1!#REF!</definedName>
    <definedName name="BExW70VNV58JGABZ1M8X68EKRBVG" localSheetId="0" hidden="1">#REF!</definedName>
    <definedName name="BExW70VNV58JGABZ1M8X68EKRBVG" hidden="1">#REF!</definedName>
    <definedName name="BExW8IZ2GNNSOC428H0JZ9MET7EE" localSheetId="0" hidden="1">#REF!</definedName>
    <definedName name="BExW8IZ2GNNSOC428H0JZ9MET7EE" hidden="1">#REF!</definedName>
    <definedName name="BExXO33F1FRAMIEFSD3JP6CQZL9I" localSheetId="0" hidden="1">#REF!</definedName>
    <definedName name="BExXO33F1FRAMIEFSD3JP6CQZL9I" hidden="1">#REF!</definedName>
    <definedName name="BExXOFDSVR6Q7WAKDLYBJSYAOHHI" localSheetId="0" hidden="1">#REF!</definedName>
    <definedName name="BExXOFDSVR6Q7WAKDLYBJSYAOHHI" hidden="1">#REF!</definedName>
    <definedName name="BExXP9I8RQN1A8WO68BB42IMBYAH" localSheetId="0" hidden="1">#REF!</definedName>
    <definedName name="BExXP9I8RQN1A8WO68BB42IMBYAH" hidden="1">#REF!</definedName>
    <definedName name="BExXPWFLJXPC6DDKAOZ5MI0LTQIY" localSheetId="0" hidden="1">#REF!</definedName>
    <definedName name="BExXPWFLJXPC6DDKAOZ5MI0LTQIY" hidden="1">#REF!</definedName>
    <definedName name="BExXQTEFUUFHXBCPI8G36RCSU84X" localSheetId="0" hidden="1">#REF!</definedName>
    <definedName name="BExXQTEFUUFHXBCPI8G36RCSU84X" hidden="1">#REF!</definedName>
    <definedName name="BExXRJX7O08YNW8YX74YU0OIRTJU" localSheetId="0" hidden="1">[1]Tabelle1!#REF!</definedName>
    <definedName name="BExXRJX7O08YNW8YX74YU0OIRTJU" hidden="1">[1]Tabelle1!#REF!</definedName>
    <definedName name="BExXTICO8HUYW9PAOOU89L14LGXO" localSheetId="0" hidden="1">#REF!</definedName>
    <definedName name="BExXTICO8HUYW9PAOOU89L14LGXO" hidden="1">#REF!</definedName>
    <definedName name="BExXV1NA71BHGKAO4WET26N6531E" localSheetId="0" hidden="1">#REF!</definedName>
    <definedName name="BExXV1NA71BHGKAO4WET26N6531E" hidden="1">#REF!</definedName>
    <definedName name="BExXVCVYXNOQZR1HMLXVHNWI7PT2" localSheetId="0" hidden="1">#REF!</definedName>
    <definedName name="BExXVCVYXNOQZR1HMLXVHNWI7PT2" hidden="1">#REF!</definedName>
    <definedName name="BExXVIA0HY8SJ4COUEYSMCBG3PLH" localSheetId="0" hidden="1">#REF!</definedName>
    <definedName name="BExXVIA0HY8SJ4COUEYSMCBG3PLH" hidden="1">#REF!</definedName>
    <definedName name="BExXVIFGKJVMXE9U3OYCXNKO7LF2" localSheetId="0" hidden="1">#REF!</definedName>
    <definedName name="BExXVIFGKJVMXE9U3OYCXNKO7LF2" hidden="1">#REF!</definedName>
    <definedName name="BExXWI8QRXV6GTEBAAR8E94EAMV2" localSheetId="0" hidden="1">#REF!</definedName>
    <definedName name="BExXWI8QRXV6GTEBAAR8E94EAMV2" hidden="1">#REF!</definedName>
    <definedName name="BExXWOONKDTAWN9RP0WF8ACAG0JM" localSheetId="0" hidden="1">#REF!</definedName>
    <definedName name="BExXWOONKDTAWN9RP0WF8ACAG0JM" hidden="1">#REF!</definedName>
    <definedName name="BExXWTMR40WY8I6A7A59AUJ1NMS8" localSheetId="0" hidden="1">#REF!</definedName>
    <definedName name="BExXWTMR40WY8I6A7A59AUJ1NMS8" hidden="1">#REF!</definedName>
    <definedName name="BExXXWFYHT3OWPOW9V4ZNA60JCZR" localSheetId="0" hidden="1">#REF!</definedName>
    <definedName name="BExXXWFYHT3OWPOW9V4ZNA60JCZR" hidden="1">#REF!</definedName>
    <definedName name="BExY1APYUM3HW957G7CNWM37IOPR" localSheetId="0" hidden="1">#REF!</definedName>
    <definedName name="BExY1APYUM3HW957G7CNWM37IOPR" hidden="1">#REF!</definedName>
    <definedName name="BExY2YT6NIO8MTBWY0KLJTISY4NR" localSheetId="0" hidden="1">#REF!</definedName>
    <definedName name="BExY2YT6NIO8MTBWY0KLJTISY4NR" hidden="1">#REF!</definedName>
    <definedName name="BExY434BWKO5LDBPS8IQQKEUHFW5" localSheetId="0" hidden="1">#REF!</definedName>
    <definedName name="BExY434BWKO5LDBPS8IQQKEUHFW5" hidden="1">#REF!</definedName>
    <definedName name="BExY4YQKG8IMOPODL7E17X0B8T2K" localSheetId="0" hidden="1">#REF!</definedName>
    <definedName name="BExY4YQKG8IMOPODL7E17X0B8T2K" hidden="1">#REF!</definedName>
    <definedName name="BExZM3YEF0ZNKPOR9OCYJECEDVWA" localSheetId="0" hidden="1">[1]Tabelle1!#REF!</definedName>
    <definedName name="BExZM3YEF0ZNKPOR9OCYJECEDVWA" hidden="1">[1]Tabelle1!#REF!</definedName>
    <definedName name="BExZN6GSXFJMEZFJHJHIGA9HNRN2" localSheetId="0" hidden="1">#REF!</definedName>
    <definedName name="BExZN6GSXFJMEZFJHJHIGA9HNRN2" hidden="1">#REF!</definedName>
    <definedName name="BExZNV1KIV6ZGQTM1M0C7X0713PO" localSheetId="0" hidden="1">[1]Tabelle1!#REF!</definedName>
    <definedName name="BExZNV1KIV6ZGQTM1M0C7X0713PO" hidden="1">[1]Tabelle1!#REF!</definedName>
    <definedName name="BExZOFQ1LNBX890UBB2XTWG1419N" localSheetId="0" hidden="1">#REF!</definedName>
    <definedName name="BExZOFQ1LNBX890UBB2XTWG1419N" hidden="1">#REF!</definedName>
    <definedName name="BExZOXPDSPUOAYGFP9E1LJTSZNA2" localSheetId="0" hidden="1">#REF!</definedName>
    <definedName name="BExZOXPDSPUOAYGFP9E1LJTSZNA2" hidden="1">#REF!</definedName>
    <definedName name="BExZPOIZRK3376G4Q7R277CP7LC6" localSheetId="0" hidden="1">#REF!</definedName>
    <definedName name="BExZPOIZRK3376G4Q7R277CP7LC6" hidden="1">#REF!</definedName>
    <definedName name="BExZRJYI8SL9FU136IBRHHY40JUW" localSheetId="0" hidden="1">#REF!</definedName>
    <definedName name="BExZRJYI8SL9FU136IBRHHY40JUW" hidden="1">#REF!</definedName>
    <definedName name="BExZS0L934I7YCLGUGOY5SVXFZXF" localSheetId="0" hidden="1">#REF!</definedName>
    <definedName name="BExZS0L934I7YCLGUGOY5SVXFZXF" hidden="1">#REF!</definedName>
    <definedName name="BExZT0K112JZCP47PGKGLQPLRYL7" localSheetId="0" hidden="1">#REF!</definedName>
    <definedName name="BExZT0K112JZCP47PGKGLQPLRYL7" hidden="1">#REF!</definedName>
    <definedName name="BExZU2612OFXLCQ5Y2SLRZ62B6OZ" localSheetId="0" hidden="1">#REF!</definedName>
    <definedName name="BExZU2612OFXLCQ5Y2SLRZ62B6OZ" hidden="1">#REF!</definedName>
    <definedName name="BExZVA82YZLN24J2ENCHEEK4MWAA" localSheetId="0" hidden="1">[1]Tabelle1!#REF!</definedName>
    <definedName name="BExZVA82YZLN24J2ENCHEEK4MWAA" hidden="1">[1]Tabelle1!#REF!</definedName>
    <definedName name="BExZVST2Y7MJ10X5O1GP0MTTW1J4" localSheetId="0" hidden="1">#REF!</definedName>
    <definedName name="BExZVST2Y7MJ10X5O1GP0MTTW1J4" hidden="1">#REF!</definedName>
    <definedName name="BExZW23JN7A3IEGUKZ6REUI0CRYZ" localSheetId="0" hidden="1">[1]Tabelle1!#REF!</definedName>
    <definedName name="BExZW23JN7A3IEGUKZ6REUI0CRYZ" hidden="1">[1]Tabelle1!#REF!</definedName>
    <definedName name="BExZW4HPSGZS9ZKLKYXHYYVDEIWJ" localSheetId="0" hidden="1">#REF!</definedName>
    <definedName name="BExZW4HPSGZS9ZKLKYXHYYVDEIWJ" hidden="1">#REF!</definedName>
    <definedName name="BExZWDMVP8BBAO4TMCPG73L029KV" localSheetId="0" hidden="1">[1]Tabelle1!#REF!</definedName>
    <definedName name="BExZWDMVP8BBAO4TMCPG73L029KV" hidden="1">[1]Tabelle1!#REF!</definedName>
    <definedName name="BExZXWH85B5QP7HCUGIBGOQXGZHI" localSheetId="0" hidden="1">[1]Tabelle1!#REF!</definedName>
    <definedName name="BExZXWH85B5QP7HCUGIBGOQXGZHI" hidden="1">[1]Tabelle1!#REF!</definedName>
    <definedName name="BExZXZBSX0C3DQGBB2VLBFBCQAL7" localSheetId="0" hidden="1">#REF!</definedName>
    <definedName name="BExZXZBSX0C3DQGBB2VLBFBCQAL7" hidden="1">#REF!</definedName>
    <definedName name="BExZYOSVQQQ31Z5GD262F136HJU0" localSheetId="0" hidden="1">#REF!</definedName>
    <definedName name="BExZYOSVQQQ31Z5GD262F136HJU0" hidden="1">#REF!</definedName>
    <definedName name="BExZZ618TBP1BBVGP6MQMONA2S3U" localSheetId="0" hidden="1">[1]Tabelle1!#REF!</definedName>
    <definedName name="BExZZ618TBP1BBVGP6MQMONA2S3U" hidden="1">[1]Tabelle1!#REF!</definedName>
    <definedName name="BExZZD873TC6B8DCJH7JKKETC05M" localSheetId="0" hidden="1">#REF!</definedName>
    <definedName name="BExZZD873TC6B8DCJH7JKKETC05M" hidden="1">#REF!</definedName>
    <definedName name="_xlnm.Database" localSheetId="0">#REF!</definedName>
    <definedName name="_xlnm.Database">#REF!</definedName>
    <definedName name="DatWerke2000">[2]WerkNr2001!$A$2:$K$56</definedName>
    <definedName name="DB_fin">[3]Internedaten!$J$155</definedName>
    <definedName name="DB_Kauf_debut">[3]Internedaten!$B$92</definedName>
    <definedName name="DB_Verkauf_debut">[3]Internedaten!$G$92</definedName>
    <definedName name="Dernier_betrag">[3]Monatsdaten!$K$204</definedName>
    <definedName name="Dernier_Descriptif">[3]Monatsdaten!$C$204</definedName>
    <definedName name="Dernier_kostenstelle">[4]Monatsdaten!$L$204</definedName>
    <definedName name="dernier_SAP">[5]Monatsdaten!$R$4</definedName>
    <definedName name="Dernier_volume">[3]Monatsdaten!$AD$7</definedName>
    <definedName name="_xlnm.Print_Area" localSheetId="0">'Formular Bilanztrennung'!$A$1:$I$107</definedName>
    <definedName name="Elim_BETRAG" localSheetId="0">#REF!</definedName>
    <definedName name="Elim_BETRAG">#REF!</definedName>
    <definedName name="Elim_Betrag_I" localSheetId="0">#REF!</definedName>
    <definedName name="Elim_Betrag_I">#REF!</definedName>
    <definedName name="Elim_BetragC" localSheetId="0">#REF!</definedName>
    <definedName name="Elim_BetragC">#REF!</definedName>
    <definedName name="Elim_HABEN" localSheetId="0">#REF!</definedName>
    <definedName name="Elim_HABEN">#REF!</definedName>
    <definedName name="Elim_Haben_I" localSheetId="0">#REF!</definedName>
    <definedName name="Elim_Haben_I">#REF!</definedName>
    <definedName name="Elim_HabenC" localSheetId="0">#REF!</definedName>
    <definedName name="Elim_HabenC">#REF!</definedName>
    <definedName name="Elim_SOLL" localSheetId="0">#REF!</definedName>
    <definedName name="Elim_SOLL">#REF!</definedName>
    <definedName name="Elim_SOLL_I" localSheetId="0">#REF!</definedName>
    <definedName name="Elim_SOLL_I">#REF!</definedName>
    <definedName name="Elim_SollC" localSheetId="0">#REF!</definedName>
    <definedName name="Elim_SollC">#REF!</definedName>
    <definedName name="Empfänger2000_4202" localSheetId="0">#REF!</definedName>
    <definedName name="Empfänger2000_4202">#REF!</definedName>
    <definedName name="ErlösVA4202" localSheetId="0">#REF!</definedName>
    <definedName name="ErlösVA4202">#REF!</definedName>
    <definedName name="Ertragsteuerung" localSheetId="0">#REF!</definedName>
    <definedName name="Ertragsteuerung">#REF!</definedName>
    <definedName name="Finanzierungsquelle" localSheetId="0">#REF!</definedName>
    <definedName name="Finanzierungsquelle">#REF!</definedName>
    <definedName name="fm" localSheetId="0">#REF!</definedName>
    <definedName name="fm">#REF!</definedName>
    <definedName name="Frist">[3]Internedaten!$E$88</definedName>
    <definedName name="GE">[6]Stammdaten!$G$2:$G$34</definedName>
    <definedName name="Investitionskonten" localSheetId="0">#REF!</definedName>
    <definedName name="Investitionskonten">#REF!</definedName>
    <definedName name="Kategorie" localSheetId="0">#REF!</definedName>
    <definedName name="Kategorie">#REF!</definedName>
    <definedName name="Kauf_Abschluss">[3]Termin!$D$5:$D$74</definedName>
    <definedName name="Kauf_Betrag">[3]Termin!$K$5:$K$74</definedName>
    <definedName name="Kauf_Fälligkeit">[3]Termin!$I$5:$I$74</definedName>
    <definedName name="Kauf_Gegenpartei">[3]Termin!$B$5:$B$74</definedName>
    <definedName name="Kauf_lieferung">[3]Termin!$E$5:$E$74</definedName>
    <definedName name="Kauf_Währung">[4]Termin!$M$5:$M$74</definedName>
    <definedName name="KostenVA4202" localSheetId="0">#REF!</definedName>
    <definedName name="KostenVA4202">#REF!</definedName>
    <definedName name="KostenVABen" localSheetId="0">#REF!</definedName>
    <definedName name="KostenVABen">#REF!</definedName>
    <definedName name="MECPU" localSheetId="0">#REF!</definedName>
    <definedName name="MECPU">#REF!</definedName>
    <definedName name="MEDE" localSheetId="0">#REF!</definedName>
    <definedName name="MEDE">#REF!</definedName>
    <definedName name="MEDisk" localSheetId="0">#REF!</definedName>
    <definedName name="MEDisk">#REF!</definedName>
    <definedName name="MEDruck" localSheetId="0">#REF!</definedName>
    <definedName name="MEDruck">#REF!</definedName>
    <definedName name="MEEL2PM" localSheetId="0">#REF!</definedName>
    <definedName name="MEEL2PM">#REF!</definedName>
    <definedName name="MEEL2WS1" localSheetId="0">#REF!</definedName>
    <definedName name="MEEL2WS1">#REF!</definedName>
    <definedName name="MEEL2WS2" localSheetId="0">#REF!</definedName>
    <definedName name="MEEL2WS2">#REF!</definedName>
    <definedName name="MEELBen2PM" localSheetId="0">#REF!</definedName>
    <definedName name="MEELBen2PM">#REF!</definedName>
    <definedName name="MEELBen2WS1" localSheetId="0">#REF!</definedName>
    <definedName name="MEELBen2WS1">#REF!</definedName>
    <definedName name="MEELBen2WS2" localSheetId="0">#REF!</definedName>
    <definedName name="MEELBen2WS2">#REF!</definedName>
    <definedName name="MEFichen" localSheetId="0">#REF!</definedName>
    <definedName name="MEFichen">#REF!</definedName>
    <definedName name="MEKass" localSheetId="0">#REF!</definedName>
    <definedName name="MEKass">#REF!</definedName>
    <definedName name="MEKopien" localSheetId="0">#REF!</definedName>
    <definedName name="MEKopien">#REF!</definedName>
    <definedName name="MJ">[2]Leistungsverzeichnis!$L$19</definedName>
    <definedName name="Premier_betrag">[3]Monatsdaten!$K$4</definedName>
    <definedName name="Premier_client">[3]Monatsdaten!$B$4</definedName>
    <definedName name="Premier_kostenstelle">[4]Monatsdaten!$L$4</definedName>
    <definedName name="premier_kunde_SAP">[3]Monatsdaten!$N$4</definedName>
    <definedName name="premier_offen_Betrag">[3]Monatsdaten!$Q$4</definedName>
    <definedName name="premier_prix">[3]Monatsdaten!$T$7</definedName>
    <definedName name="Prio" localSheetId="0">#REF!</definedName>
    <definedName name="Prio">#REF!</definedName>
    <definedName name="Projektart">[7]Prämissen!$G$2:$G$4</definedName>
    <definedName name="Projektart_Infra">[8]Prämissen!$B$29:$B$43</definedName>
    <definedName name="Projekte">[6]Stammdaten!$A$2:$A$64</definedName>
    <definedName name="Projektphase" localSheetId="0">#REF!</definedName>
    <definedName name="Projektphase">#REF!</definedName>
    <definedName name="Recl_BETRAG" localSheetId="0">#REF!</definedName>
    <definedName name="Recl_BETRAG">#REF!</definedName>
    <definedName name="Recl_BetragC" localSheetId="0">#REF!</definedName>
    <definedName name="Recl_BetragC">#REF!</definedName>
    <definedName name="Recl_HABEN" localSheetId="0">#REF!</definedName>
    <definedName name="Recl_HABEN">#REF!</definedName>
    <definedName name="Recl_HabenC" localSheetId="0">#REF!</definedName>
    <definedName name="Recl_HabenC">#REF!</definedName>
    <definedName name="Recl_SOLL" localSheetId="0">#REF!</definedName>
    <definedName name="Recl_SOLL">#REF!</definedName>
    <definedName name="Recl_SollC" localSheetId="0">#REF!</definedName>
    <definedName name="Recl_SollC">#REF!</definedName>
    <definedName name="rest" localSheetId="0">#REF!</definedName>
    <definedName name="rest">#REF!</definedName>
    <definedName name="restalt" localSheetId="0">#REF!</definedName>
    <definedName name="restalt">#REF!</definedName>
    <definedName name="restwert" localSheetId="0">#REF!</definedName>
    <definedName name="restwert">#REF!</definedName>
    <definedName name="SAPBEXhrIndnt" hidden="1">"Wide"</definedName>
    <definedName name="SAPBEXrevision" hidden="1">5</definedName>
    <definedName name="SAPBEXsysID" hidden="1">"WP1"</definedName>
    <definedName name="SAPBEXwbID" hidden="1">"5M3JCKGOBEFBBA3OMQPV6HA9G"</definedName>
    <definedName name="SAPsysID" hidden="1">"708C5W7SBKP804JT78WJ0JNKI"</definedName>
    <definedName name="SAPwbID" hidden="1">"ARS"</definedName>
    <definedName name="SatzCPUakt">[2]Leistungsverzeichnis!$K$23</definedName>
    <definedName name="SatzDEakt">[2]Leistungsverzeichnis!$K$29</definedName>
    <definedName name="SatzDiskakt">[2]Leistungsverzeichnis!$K$24</definedName>
    <definedName name="SatzDruckakt">[2]Leistungsverzeichnis!$K$26</definedName>
    <definedName name="SatzEL_ITA_akt">[2]Leistungsverzeichnis!$M$9</definedName>
    <definedName name="SatzEL_ITA_neu">[2]Leistungsverzeichnis!$K$9</definedName>
    <definedName name="SatzEL_ITL_akt">[2]Leistungsverzeichnis!$M$8</definedName>
    <definedName name="SatzEL_ITL_neu">[2]Leistungsverzeichnis!$K$8</definedName>
    <definedName name="SatzELBen">[2]Leistungsverzeichnis!$K$12</definedName>
    <definedName name="SatzFichenakt">[2]Leistungsverzeichnis!$K$27</definedName>
    <definedName name="SatzKassakt">[2]Leistungsverzeichnis!$K$25</definedName>
    <definedName name="SatzKopienakt">[2]Leistungsverzeichnis!$K$28</definedName>
    <definedName name="SBB_Frist">[4]Internedaten!$J$88</definedName>
    <definedName name="sdf" localSheetId="0">#REF!</definedName>
    <definedName name="sdf">#REF!</definedName>
    <definedName name="SPBudgetNr">[2]WerkNr2001!$E$1:$E$65536</definedName>
    <definedName name="SPKundenbetreuer">[2]WerkNr2001!$H$1:$H$65536</definedName>
    <definedName name="SPKundenFinanzVant">[2]WerkNr2001!$I$1:$I$65536</definedName>
    <definedName name="SPWerke2000Abk">[2]WerkNr2001!$C$1:$C$65536</definedName>
    <definedName name="Tarif" localSheetId="0">#REF!</definedName>
    <definedName name="Tarif">#REF!</definedName>
    <definedName name="tblExport" localSheetId="0">#REF!</definedName>
    <definedName name="tblExport">#REF!</definedName>
    <definedName name="test" localSheetId="0" hidden="1">[9]Tabelle1!#REF!</definedName>
    <definedName name="test" hidden="1">[9]Tabelle1!#REF!</definedName>
    <definedName name="Teuerung" localSheetId="0">#REF!</definedName>
    <definedName name="Teuerung">#REF!</definedName>
    <definedName name="TeuerungI" localSheetId="0">#REF!</definedName>
    <definedName name="TeuerungI">#REF!</definedName>
    <definedName name="totalsbb" localSheetId="0">#REF!</definedName>
    <definedName name="totalsbb">#REF!</definedName>
    <definedName name="totalsbbalt" localSheetId="0">#REF!</definedName>
    <definedName name="totalsbbalt">#REF!</definedName>
    <definedName name="Verkauf_Abschluss">[3]Termin!$S$5:$S$74</definedName>
    <definedName name="Verkauf_Betrag">[3]Termin!$Z$5:$Z$74</definedName>
    <definedName name="Verkauf_Fälligkeit">[3]Termin!$X$5:$X$74</definedName>
    <definedName name="Verkauf_Gegenpartei">[3]Termin!$Q$5:$Q$74</definedName>
    <definedName name="Verkauf_lieferung">[3]Termin!$T$5:$T$74</definedName>
    <definedName name="WANR" localSheetId="0">#REF!</definedName>
    <definedName name="WANR">#REF!</definedName>
    <definedName name="Z_LV_Konten" localSheetId="0">#REF!</definedName>
    <definedName name="Z_LV_Konten">#REF!</definedName>
    <definedName name="Zins" localSheetId="0">#REF!</definedName>
    <definedName name="Zi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10" l="1"/>
  <c r="C25" i="10"/>
  <c r="J34" i="10"/>
  <c r="H80" i="10"/>
  <c r="C62" i="10"/>
  <c r="B58" i="10" s="1"/>
  <c r="H52" i="10"/>
  <c r="H82" i="10" s="1"/>
  <c r="E52" i="10"/>
  <c r="C52" i="10"/>
  <c r="E35" i="10"/>
  <c r="E32" i="10"/>
  <c r="E20" i="10"/>
  <c r="C20" i="10"/>
  <c r="C35" i="10"/>
  <c r="C32" i="10"/>
  <c r="G33" i="10"/>
  <c r="J33" i="10" s="1"/>
  <c r="G6" i="10"/>
  <c r="G7" i="10"/>
  <c r="J7" i="10" s="1"/>
  <c r="G8" i="10"/>
  <c r="J8" i="10" s="1"/>
  <c r="G9" i="10"/>
  <c r="G10" i="10"/>
  <c r="J10" i="10" s="1"/>
  <c r="G11" i="10"/>
  <c r="J11" i="10" s="1"/>
  <c r="G12" i="10"/>
  <c r="J12" i="10" s="1"/>
  <c r="G13" i="10"/>
  <c r="J13" i="10" s="1"/>
  <c r="G14" i="10"/>
  <c r="J14" i="10" s="1"/>
  <c r="G18" i="10"/>
  <c r="G19" i="10"/>
  <c r="J19" i="10" s="1"/>
  <c r="G21" i="10"/>
  <c r="J21" i="10" s="1"/>
  <c r="G22" i="10"/>
  <c r="J22" i="10" s="1"/>
  <c r="G23" i="10"/>
  <c r="J23" i="10" s="1"/>
  <c r="G24" i="10"/>
  <c r="J24" i="10" s="1"/>
  <c r="G27" i="10"/>
  <c r="J27" i="10" s="1"/>
  <c r="G28" i="10"/>
  <c r="J28" i="10" s="1"/>
  <c r="G29" i="10"/>
  <c r="J29" i="10" s="1"/>
  <c r="G30" i="10"/>
  <c r="J30" i="10" s="1"/>
  <c r="G31" i="10"/>
  <c r="J31" i="10" s="1"/>
  <c r="G34" i="10"/>
  <c r="G35" i="10" s="1"/>
  <c r="C15" i="10"/>
  <c r="E15" i="10"/>
  <c r="G43" i="10"/>
  <c r="G44" i="10"/>
  <c r="J44" i="10" s="1"/>
  <c r="G45" i="10"/>
  <c r="J45" i="10" s="1"/>
  <c r="G46" i="10"/>
  <c r="J46" i="10" s="1"/>
  <c r="G47" i="10"/>
  <c r="J47" i="10" s="1"/>
  <c r="G50" i="10"/>
  <c r="J50" i="10" s="1"/>
  <c r="G51" i="10"/>
  <c r="J51" i="10" s="1"/>
  <c r="G55" i="10"/>
  <c r="G56" i="10"/>
  <c r="J56" i="10" s="1"/>
  <c r="G57" i="10"/>
  <c r="G58" i="10"/>
  <c r="J58" i="10" s="1"/>
  <c r="G59" i="10"/>
  <c r="J59" i="10" s="1"/>
  <c r="G60" i="10"/>
  <c r="J60" i="10" s="1"/>
  <c r="G63" i="10"/>
  <c r="G64" i="10"/>
  <c r="G65" i="10"/>
  <c r="G66" i="10"/>
  <c r="G67" i="10"/>
  <c r="J67" i="10" s="1"/>
  <c r="G68" i="10"/>
  <c r="G72" i="10"/>
  <c r="J72" i="10" s="1"/>
  <c r="G73" i="10"/>
  <c r="J73" i="10" s="1"/>
  <c r="G74" i="10"/>
  <c r="J74" i="10" s="1"/>
  <c r="G75" i="10"/>
  <c r="J75" i="10" s="1"/>
  <c r="G76" i="10"/>
  <c r="J76" i="10" s="1"/>
  <c r="G95" i="10"/>
  <c r="G96" i="10"/>
  <c r="G97" i="10"/>
  <c r="J97" i="10" s="1"/>
  <c r="G98" i="10"/>
  <c r="J98" i="10" s="1"/>
  <c r="C61" i="10"/>
  <c r="C69" i="10"/>
  <c r="C70" i="10" s="1"/>
  <c r="B65" i="10" s="1"/>
  <c r="C96" i="10"/>
  <c r="C100" i="10" s="1"/>
  <c r="E61" i="10"/>
  <c r="E62" i="10" s="1"/>
  <c r="D63" i="10"/>
  <c r="E69" i="10"/>
  <c r="E70" i="10" s="1"/>
  <c r="E96" i="10"/>
  <c r="E100" i="10" s="1"/>
  <c r="H87" i="10"/>
  <c r="H88" i="10"/>
  <c r="J88" i="10" s="1"/>
  <c r="H89" i="10"/>
  <c r="J89" i="10" s="1"/>
  <c r="H90" i="10"/>
  <c r="J90" i="10" s="1"/>
  <c r="H91" i="10"/>
  <c r="J91" i="10" s="1"/>
  <c r="H92" i="10"/>
  <c r="J92" i="10" s="1"/>
  <c r="H93" i="10"/>
  <c r="J93" i="10" s="1"/>
  <c r="J79" i="10"/>
  <c r="J78" i="10"/>
  <c r="J77" i="10"/>
  <c r="J49" i="10"/>
  <c r="J48" i="10"/>
  <c r="J95" i="10"/>
  <c r="J94" i="10"/>
  <c r="J86" i="10"/>
  <c r="J85" i="10"/>
  <c r="J81" i="10"/>
  <c r="J4" i="10"/>
  <c r="J3" i="10"/>
  <c r="J9" i="10"/>
  <c r="J5" i="10"/>
  <c r="J103" i="10"/>
  <c r="G100" i="10" l="1"/>
  <c r="H100" i="10" s="1"/>
  <c r="J100" i="10" s="1"/>
  <c r="G61" i="10"/>
  <c r="G62" i="10" s="1"/>
  <c r="F60" i="10" s="1"/>
  <c r="G52" i="10"/>
  <c r="J43" i="10"/>
  <c r="J35" i="10"/>
  <c r="C36" i="10"/>
  <c r="C38" i="10" s="1"/>
  <c r="H96" i="10"/>
  <c r="J96" i="10" s="1"/>
  <c r="E101" i="10"/>
  <c r="C101" i="10"/>
  <c r="J87" i="10"/>
  <c r="D68" i="10"/>
  <c r="J68" i="10"/>
  <c r="D65" i="10"/>
  <c r="D70" i="10"/>
  <c r="D69" i="10"/>
  <c r="D66" i="10"/>
  <c r="D67" i="10"/>
  <c r="D64" i="10"/>
  <c r="J66" i="10"/>
  <c r="J65" i="10"/>
  <c r="G69" i="10"/>
  <c r="J69" i="10" s="1"/>
  <c r="J64" i="10"/>
  <c r="E71" i="10"/>
  <c r="E80" i="10" s="1"/>
  <c r="B67" i="10"/>
  <c r="B64" i="10"/>
  <c r="B69" i="10"/>
  <c r="B66" i="10"/>
  <c r="B68" i="10"/>
  <c r="J63" i="10"/>
  <c r="B63" i="10"/>
  <c r="B70" i="10"/>
  <c r="D60" i="10"/>
  <c r="D61" i="10"/>
  <c r="D59" i="10"/>
  <c r="D58" i="10"/>
  <c r="D57" i="10"/>
  <c r="D55" i="10"/>
  <c r="D62" i="10"/>
  <c r="C71" i="10"/>
  <c r="C80" i="10" s="1"/>
  <c r="B57" i="10"/>
  <c r="B62" i="10"/>
  <c r="B55" i="10"/>
  <c r="B59" i="10"/>
  <c r="B60" i="10"/>
  <c r="J57" i="10"/>
  <c r="D56" i="10"/>
  <c r="B56" i="10"/>
  <c r="B61" i="10"/>
  <c r="J55" i="10"/>
  <c r="G32" i="10"/>
  <c r="J32" i="10" s="1"/>
  <c r="G20" i="10"/>
  <c r="G25" i="10" s="1"/>
  <c r="E36" i="10"/>
  <c r="E38" i="10" s="1"/>
  <c r="J18" i="10"/>
  <c r="G15" i="10"/>
  <c r="J6" i="10"/>
  <c r="G101" i="10" l="1"/>
  <c r="E82" i="10"/>
  <c r="E102" i="10" s="1"/>
  <c r="E107" i="10" s="1"/>
  <c r="G70" i="10"/>
  <c r="F63" i="10" s="1"/>
  <c r="J61" i="10"/>
  <c r="C82" i="10"/>
  <c r="C102" i="10" s="1"/>
  <c r="C106" i="10" s="1"/>
  <c r="J52" i="10"/>
  <c r="H101" i="10"/>
  <c r="F56" i="10"/>
  <c r="F59" i="10"/>
  <c r="F57" i="10"/>
  <c r="F58" i="10"/>
  <c r="F61" i="10"/>
  <c r="F62" i="10"/>
  <c r="J62" i="10"/>
  <c r="F55" i="10"/>
  <c r="J20" i="10"/>
  <c r="G36" i="10"/>
  <c r="J36" i="10" s="1"/>
  <c r="E39" i="10"/>
  <c r="C39" i="10"/>
  <c r="J25" i="10"/>
  <c r="H15" i="10"/>
  <c r="J15" i="10" s="1"/>
  <c r="F66" i="10" l="1"/>
  <c r="F67" i="10"/>
  <c r="F68" i="10"/>
  <c r="G71" i="10"/>
  <c r="J71" i="10" s="1"/>
  <c r="J70" i="10"/>
  <c r="F64" i="10"/>
  <c r="F69" i="10"/>
  <c r="F70" i="10"/>
  <c r="F65" i="10"/>
  <c r="C107" i="10"/>
  <c r="E106" i="10"/>
  <c r="G38" i="10"/>
  <c r="G80" i="10" l="1"/>
  <c r="G82" i="10" s="1"/>
  <c r="G39" i="10"/>
  <c r="H38" i="10"/>
  <c r="J38" i="10" s="1"/>
  <c r="J80" i="10" l="1"/>
  <c r="J82" i="10"/>
  <c r="G102" i="10"/>
  <c r="H39" i="10"/>
  <c r="G106" i="10" l="1"/>
  <c r="H102" i="10"/>
  <c r="J102" i="10" s="1"/>
  <c r="G107" i="10"/>
  <c r="H106" i="10" l="1"/>
  <c r="H107" i="10"/>
  <c r="J107" i="10" s="1"/>
</calcChain>
</file>

<file path=xl/sharedStrings.xml><?xml version="1.0" encoding="utf-8"?>
<sst xmlns="http://schemas.openxmlformats.org/spreadsheetml/2006/main" count="193" uniqueCount="90">
  <si>
    <t>Aktiven</t>
  </si>
  <si>
    <t>Infrastruktur</t>
  </si>
  <si>
    <t>Übriges</t>
  </si>
  <si>
    <t>Zuteilungskriterien</t>
  </si>
  <si>
    <t>Umlaufvermögen</t>
  </si>
  <si>
    <t>Total Umlaufvermögen</t>
  </si>
  <si>
    <t>Anlagevermögen</t>
  </si>
  <si>
    <t>Sachanlagen im Bau</t>
  </si>
  <si>
    <t>Total Sachanlagen</t>
  </si>
  <si>
    <t>Wertschriften und Darlehen</t>
  </si>
  <si>
    <t>Infra hält keine Renditenanlagen</t>
  </si>
  <si>
    <t>Beteiligungen</t>
  </si>
  <si>
    <t>Total Finanzanlagen</t>
  </si>
  <si>
    <t>Total Anlagevermögen</t>
  </si>
  <si>
    <t>Total Aktiven</t>
  </si>
  <si>
    <t>Passiven</t>
  </si>
  <si>
    <t>Kurzfristige Rückstellungen</t>
  </si>
  <si>
    <t>Total kurzfristiges Fremdkapital</t>
  </si>
  <si>
    <t>Langfristige Rückstellungen</t>
  </si>
  <si>
    <t>Zwischentotal BRZ Kantone</t>
  </si>
  <si>
    <t>Zwischentotal BRZ Alle</t>
  </si>
  <si>
    <t>Zwischentotal RZ Kantone</t>
  </si>
  <si>
    <t>Zwischentotal RZ Alle</t>
  </si>
  <si>
    <t>Total Darlehen öffentliche Hand</t>
  </si>
  <si>
    <t>Total langfristiges Fremdkapital</t>
  </si>
  <si>
    <t xml:space="preserve">Total Fremdkapital </t>
  </si>
  <si>
    <t>Eigenkapital</t>
  </si>
  <si>
    <t>Freie Reserven</t>
  </si>
  <si>
    <t>Reserven Art. 67 EBG (Infrastruktur)</t>
  </si>
  <si>
    <t>Reserven Art. 36 PBG (Verkehr)</t>
  </si>
  <si>
    <t>Total Eigenkapital</t>
  </si>
  <si>
    <t>Total Passiven</t>
  </si>
  <si>
    <t>Noch nicht zwischen Infrastruktur und Übriges zugeschieden</t>
  </si>
  <si>
    <t>Anteil Darlehen Infra %</t>
  </si>
  <si>
    <t>Anteil Darlehen Übriges %</t>
  </si>
  <si>
    <t xml:space="preserve">Anteil Darlehen TU % </t>
  </si>
  <si>
    <t>Bilanz TU</t>
  </si>
  <si>
    <t>Forderungen aus Lieferungen und Leistungen</t>
  </si>
  <si>
    <t>……………………………………</t>
  </si>
  <si>
    <t>…………………………………..</t>
  </si>
  <si>
    <t>Verbindlichkeiten aus Lieferungen und Leistungen</t>
  </si>
  <si>
    <t>Darlehen öffentliche Hand</t>
  </si>
  <si>
    <t>Wertschriften</t>
  </si>
  <si>
    <t>Sonstige kurzfristige Forderungen</t>
  </si>
  <si>
    <t>Kurzfristige Finanzverbindlichkeiten</t>
  </si>
  <si>
    <t>Sonstige langfristige Verbindlichkeiten</t>
  </si>
  <si>
    <t>Passive Rechnungsabgrenzungen</t>
  </si>
  <si>
    <t>Sonstige kurzfristige Verbindlichkeiten</t>
  </si>
  <si>
    <t>…………………………………………</t>
  </si>
  <si>
    <t>………………………………………</t>
  </si>
  <si>
    <t>Fremdkapital</t>
  </si>
  <si>
    <t>Allgemeine Reserve</t>
  </si>
  <si>
    <t>Darlehen Bund rückzahlbar (RZ)</t>
  </si>
  <si>
    <t>Kapital der Organisation (Aktienkapital)</t>
  </si>
  <si>
    <t>Nachkontrolle</t>
  </si>
  <si>
    <t>Darlehen Kanton … BRZ</t>
  </si>
  <si>
    <t>Darlehen Kanton … rückzahlbar (RZ)</t>
  </si>
  <si>
    <t xml:space="preserve">Sonstige langfristige Finanzverbindlichkeiten </t>
  </si>
  <si>
    <t xml:space="preserve">Investitionskonto gem. LV </t>
  </si>
  <si>
    <t>Übrige flüssige Mittel</t>
  </si>
  <si>
    <t>Investitionskonto gem. UV</t>
  </si>
  <si>
    <t>Stand Bankkonto Infrastruktur UV</t>
  </si>
  <si>
    <t>Sachanlagen (Anschaffungswert)</t>
  </si>
  <si>
    <t>Sachanlagen (Buchwert)</t>
  </si>
  <si>
    <t>grundsätzlich Spalte Übriges</t>
  </si>
  <si>
    <t>Übriges
(RPV, Nebengeschäfte)</t>
  </si>
  <si>
    <t>Gewinnvortrag/Verlustvortrag</t>
  </si>
  <si>
    <t>n/a</t>
  </si>
  <si>
    <t xml:space="preserve">nicht zuscheidbar, sofern keine separate juristische Person </t>
  </si>
  <si>
    <t>Ausgleichskonto</t>
  </si>
  <si>
    <t>Kontrolle</t>
  </si>
  <si>
    <t xml:space="preserve">Sachanlagen Wertberichtigung </t>
  </si>
  <si>
    <t>Mit Minus Zeichen</t>
  </si>
  <si>
    <t>…................................</t>
  </si>
  <si>
    <t>Stand Bankkonto Infrastruktur gem. LV Art. "Bewirtschaftung der Investitionsmittel"</t>
  </si>
  <si>
    <t>Differenzen aufgrund nicht zugeschiedenen Positionen.
Die Differenz zwischen den Aktiven und den Passiven von Unternehmen, die das Gesellschaftskapital nicht auf die Sparten aufgeteilt haben. Es handelt sich grundsätzlich um den Anteil der Infrastruktur am nicht zuscheidbaren Aktienkapital und an den Reserven per Stichtag.</t>
  </si>
  <si>
    <t>Finanzierung LV für Infrastruktur</t>
  </si>
  <si>
    <t>Vorräte kurzfristig</t>
  </si>
  <si>
    <r>
      <rPr>
        <sz val="9"/>
        <rFont val="Arial"/>
        <family val="2"/>
      </rPr>
      <t>BIF Darlehen</t>
    </r>
    <r>
      <rPr>
        <sz val="9"/>
        <color theme="1"/>
        <rFont val="Arial"/>
        <family val="2"/>
      </rPr>
      <t xml:space="preserve"> Bund bedingt rückzahlbar (BRZ)</t>
    </r>
  </si>
  <si>
    <r>
      <t>Jahresgewinn/</t>
    </r>
    <r>
      <rPr>
        <sz val="9"/>
        <rFont val="Arial"/>
        <family val="2"/>
      </rPr>
      <t>Jahresverlust</t>
    </r>
  </si>
  <si>
    <t>Darlehen Kanton … rückzahlbar</t>
  </si>
  <si>
    <t>Übrige flüssige Mittel (z.B. bei der Infrastruktur Betriebsmittel); wenn Zuteilung nicht möglich, dann Ausweis in Spalte H "nicht zugeschieden"</t>
  </si>
  <si>
    <t>Eventuelle Wertberichtigungen mit Minus Zeichen</t>
  </si>
  <si>
    <t>Immaterielle Anlagen (Anschaffungswert)</t>
  </si>
  <si>
    <t>Immaterielle Anlagen (Wertberichtigung)</t>
  </si>
  <si>
    <t>Immaterielle Anlagen (Buchwert)</t>
  </si>
  <si>
    <t>Finanzierung UV und NAF für Infrastruktur</t>
  </si>
  <si>
    <t>Total Reserven</t>
  </si>
  <si>
    <t>Vorräte langfristig</t>
  </si>
  <si>
    <t>Aktive Rechnungsabgrenzungen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</si>
</sst>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quot;Fr.&quot;\ * #,##0_ ;_ &quot;Fr.&quot;\ * \-#,##0_ ;_ &quot;Fr.&quot;\ * &quot;-&quot;_ ;_ @_ "/>
    <numFmt numFmtId="165" formatCode="_(* #,##0_);_(* \(#,##0\);_(* &quot;-&quot;_);_(@_)"/>
    <numFmt numFmtId="166" formatCode="_ &quot;SFr.&quot;\ * #,##0.00_ ;_ &quot;SFr.&quot;\ * \-#,##0.00_ ;_ &quot;SFr.&quot;\ * &quot;-&quot;??_ ;_ @_ "/>
  </numFmts>
  <fonts count="55" x14ac:knownFonts="1">
    <font>
      <sz val="10"/>
      <color theme="1"/>
      <name val="Arial"/>
      <family val="2"/>
    </font>
    <font>
      <sz val="10"/>
      <color theme="1"/>
      <name val="Arial"/>
      <family val="2"/>
    </font>
    <font>
      <u/>
      <sz val="10"/>
      <color theme="10"/>
      <name val="Arial"/>
      <family val="2"/>
    </font>
    <font>
      <sz val="10"/>
      <name val="Arial"/>
      <family val="2"/>
    </font>
    <font>
      <sz val="8"/>
      <name val="Arial"/>
      <family val="2"/>
    </font>
    <font>
      <sz val="10"/>
      <color indexed="8"/>
      <name val="Arial"/>
      <family val="2"/>
    </font>
    <font>
      <sz val="11"/>
      <color indexed="8"/>
      <name val="Calibri"/>
      <family val="2"/>
    </font>
    <font>
      <sz val="10"/>
      <color indexed="9"/>
      <name val="Arial"/>
      <family val="2"/>
    </font>
    <font>
      <sz val="11"/>
      <color indexed="9"/>
      <name val="Calibri"/>
      <family val="2"/>
    </font>
    <font>
      <sz val="11"/>
      <color indexed="37"/>
      <name val="Calibri"/>
      <family val="2"/>
    </font>
    <font>
      <b/>
      <sz val="11"/>
      <color indexed="52"/>
      <name val="Calibri"/>
      <family val="2"/>
    </font>
    <font>
      <b/>
      <sz val="11"/>
      <color indexed="17"/>
      <name val="Calibri"/>
      <family val="2"/>
    </font>
    <font>
      <sz val="11"/>
      <color indexed="52"/>
      <name val="Calibri"/>
      <family val="2"/>
    </font>
    <font>
      <b/>
      <sz val="11"/>
      <color indexed="9"/>
      <name val="Calibri"/>
      <family val="2"/>
    </font>
    <font>
      <sz val="9"/>
      <name val="Verdana"/>
      <family val="2"/>
    </font>
    <font>
      <b/>
      <sz val="11"/>
      <color indexed="8"/>
      <name val="Calibri"/>
      <family val="2"/>
    </font>
    <font>
      <i/>
      <sz val="10"/>
      <color indexed="23"/>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48"/>
      <name val="Calibri"/>
      <family val="2"/>
    </font>
    <font>
      <u/>
      <sz val="11.5"/>
      <color indexed="12"/>
      <name val="Arial"/>
      <family val="2"/>
    </font>
    <font>
      <sz val="11"/>
      <color indexed="17"/>
      <name val="Calibri"/>
      <family val="2"/>
    </font>
    <font>
      <sz val="10"/>
      <name val="Verdana"/>
      <family val="2"/>
    </font>
    <font>
      <sz val="11"/>
      <color indexed="60"/>
      <name val="Calibri"/>
      <family val="2"/>
    </font>
    <font>
      <b/>
      <sz val="11"/>
      <color indexed="63"/>
      <name val="Calibri"/>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20"/>
      <name val="Calibri"/>
      <family val="2"/>
    </font>
    <font>
      <sz val="11"/>
      <color indexed="14"/>
      <name val="Calibri"/>
      <family val="2"/>
    </font>
    <font>
      <b/>
      <sz val="9"/>
      <color theme="1"/>
      <name val="Arial"/>
      <family val="2"/>
    </font>
    <font>
      <sz val="9"/>
      <color theme="1"/>
      <name val="Arial"/>
      <family val="2"/>
    </font>
    <font>
      <b/>
      <sz val="9"/>
      <color theme="1"/>
      <name val="Arial Narrow"/>
      <family val="2"/>
    </font>
    <font>
      <b/>
      <i/>
      <sz val="9"/>
      <color theme="1"/>
      <name val="Arial"/>
      <family val="2"/>
    </font>
    <font>
      <sz val="9"/>
      <name val="Arial"/>
      <family val="2"/>
    </font>
    <font>
      <i/>
      <sz val="9"/>
      <color theme="1"/>
      <name val="Arial"/>
      <family val="2"/>
    </font>
    <font>
      <sz val="9"/>
      <color rgb="FFFF0000"/>
      <name val="Arial"/>
      <family val="2"/>
    </font>
    <font>
      <i/>
      <sz val="6"/>
      <color theme="1"/>
      <name val="Arial"/>
      <family val="2"/>
    </font>
    <font>
      <b/>
      <i/>
      <sz val="9"/>
      <name val="Arial"/>
      <family val="2"/>
    </font>
    <font>
      <b/>
      <sz val="9"/>
      <color rgb="FFFF0000"/>
      <name val="Arial"/>
      <family val="2"/>
    </font>
    <font>
      <b/>
      <sz val="9"/>
      <name val="Arial"/>
      <family val="2"/>
    </font>
    <font>
      <sz val="6"/>
      <name val="Arial"/>
      <family val="2"/>
    </font>
    <font>
      <i/>
      <sz val="6"/>
      <name val="Arial"/>
      <family val="2"/>
    </font>
  </fonts>
  <fills count="7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55"/>
      </patternFill>
    </fill>
    <fill>
      <patternFill patternType="solid">
        <fgColor indexed="62"/>
      </patternFill>
    </fill>
    <fill>
      <patternFill patternType="solid">
        <fgColor indexed="10"/>
      </patternFill>
    </fill>
    <fill>
      <patternFill patternType="solid">
        <fgColor indexed="53"/>
      </patternFill>
    </fill>
    <fill>
      <patternFill patternType="solid">
        <fgColor indexed="22"/>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s>
  <borders count="5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dashed">
        <color indexed="64"/>
      </top>
      <bottom style="hair">
        <color indexed="64"/>
      </bottom>
      <diagonal/>
    </border>
    <border>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style="thin">
        <color indexed="64"/>
      </left>
      <right style="hair">
        <color indexed="64"/>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s>
  <cellStyleXfs count="270">
    <xf numFmtId="0" fontId="0" fillId="0" borderId="0"/>
    <xf numFmtId="9" fontId="1" fillId="0" borderId="0" applyFont="0" applyFill="0" applyBorder="0" applyAlignment="0" applyProtection="0"/>
    <xf numFmtId="0" fontId="3" fillId="0" borderId="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6" fillId="21"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5" fillId="26" borderId="0" applyNumberFormat="0" applyBorder="0" applyAlignment="0" applyProtection="0"/>
    <xf numFmtId="0" fontId="5" fillId="1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29"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30" borderId="0" applyNumberFormat="0" applyBorder="0" applyAlignment="0" applyProtection="0"/>
    <xf numFmtId="0" fontId="7" fillId="26"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6" borderId="0" applyNumberFormat="0" applyBorder="0" applyAlignment="0" applyProtection="0"/>
    <xf numFmtId="0" fontId="7" fillId="25" borderId="0" applyNumberFormat="0" applyBorder="0" applyAlignment="0" applyProtection="0"/>
    <xf numFmtId="0" fontId="8" fillId="31" borderId="0" applyNumberFormat="0" applyBorder="0" applyAlignment="0" applyProtection="0"/>
    <xf numFmtId="0" fontId="8" fillId="16"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8" fillId="51" borderId="0" applyNumberFormat="0" applyBorder="0" applyAlignment="0" applyProtection="0"/>
    <xf numFmtId="0" fontId="8" fillId="51"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10" fillId="28" borderId="20" applyNumberFormat="0" applyAlignment="0" applyProtection="0"/>
    <xf numFmtId="0" fontId="11" fillId="53" borderId="21" applyNumberFormat="0" applyAlignment="0" applyProtection="0"/>
    <xf numFmtId="0" fontId="11" fillId="53" borderId="21" applyNumberFormat="0" applyAlignment="0" applyProtection="0"/>
    <xf numFmtId="0" fontId="12" fillId="0" borderId="22" applyNumberFormat="0" applyFill="0" applyAlignment="0" applyProtection="0"/>
    <xf numFmtId="0" fontId="13" fillId="54" borderId="23" applyNumberFormat="0" applyAlignment="0" applyProtection="0"/>
    <xf numFmtId="0" fontId="13" fillId="46" borderId="23" applyNumberFormat="0" applyAlignment="0" applyProtection="0"/>
    <xf numFmtId="0" fontId="13" fillId="46" borderId="23" applyNumberFormat="0" applyAlignment="0" applyProtection="0"/>
    <xf numFmtId="0" fontId="8" fillId="55" borderId="0" applyNumberFormat="0" applyBorder="0" applyAlignment="0" applyProtection="0"/>
    <xf numFmtId="0" fontId="8" fillId="56" borderId="0" applyNumberFormat="0" applyBorder="0" applyAlignment="0" applyProtection="0"/>
    <xf numFmtId="0" fontId="8" fillId="27"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57" borderId="0" applyNumberFormat="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58" borderId="24" applyFont="0" applyFill="0" applyBorder="0" applyAlignment="0" applyProtection="0">
      <alignment horizontal="center" wrapText="1"/>
    </xf>
    <xf numFmtId="0" fontId="15" fillId="59"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6" fillId="0" borderId="0" applyNumberFormat="0" applyFill="0" applyBorder="0" applyAlignment="0" applyProtection="0"/>
    <xf numFmtId="0" fontId="6" fillId="42" borderId="0" applyNumberFormat="0" applyBorder="0" applyAlignment="0" applyProtection="0"/>
    <xf numFmtId="0" fontId="6" fillId="42" borderId="0" applyNumberFormat="0" applyBorder="0" applyAlignment="0" applyProtection="0"/>
    <xf numFmtId="0" fontId="17" fillId="0" borderId="25" applyNumberFormat="0" applyFill="0" applyAlignment="0" applyProtection="0"/>
    <xf numFmtId="0" fontId="18" fillId="0" borderId="26" applyNumberFormat="0" applyFill="0" applyAlignment="0" applyProtection="0"/>
    <xf numFmtId="0" fontId="18" fillId="0" borderId="26" applyNumberFormat="0" applyFill="0" applyAlignment="0" applyProtection="0"/>
    <xf numFmtId="0" fontId="19" fillId="0" borderId="27" applyNumberFormat="0" applyFill="0" applyAlignment="0" applyProtection="0"/>
    <xf numFmtId="0" fontId="19" fillId="0" borderId="27" applyNumberFormat="0" applyFill="0" applyAlignment="0" applyProtection="0"/>
    <xf numFmtId="0" fontId="19" fillId="0" borderId="0" applyNumberFormat="0" applyFill="0" applyBorder="0" applyAlignment="0" applyProtection="0"/>
    <xf numFmtId="0" fontId="2" fillId="0" borderId="0" applyNumberFormat="0" applyFill="0" applyBorder="0" applyAlignment="0" applyProtection="0">
      <alignment vertical="top"/>
      <protection locked="0"/>
    </xf>
    <xf numFmtId="0" fontId="20" fillId="25" borderId="20" applyNumberFormat="0" applyAlignment="0" applyProtection="0"/>
    <xf numFmtId="0" fontId="21" fillId="50" borderId="21" applyNumberFormat="0" applyAlignment="0" applyProtection="0"/>
    <xf numFmtId="43" fontId="3"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28" applyNumberFormat="0" applyFill="0" applyAlignment="0" applyProtection="0"/>
    <xf numFmtId="0" fontId="23" fillId="0" borderId="28" applyNumberFormat="0" applyFill="0" applyAlignment="0" applyProtection="0"/>
    <xf numFmtId="165" fontId="24" fillId="0" borderId="0" applyFont="0" applyFill="0" applyBorder="0" applyAlignment="0" applyProtection="0"/>
    <xf numFmtId="0" fontId="23" fillId="50" borderId="0" applyNumberFormat="0" applyBorder="0" applyAlignment="0" applyProtection="0"/>
    <xf numFmtId="0" fontId="25" fillId="62" borderId="0" applyNumberFormat="0" applyBorder="0" applyAlignment="0" applyProtection="0"/>
    <xf numFmtId="0" fontId="3" fillId="0" borderId="0"/>
    <xf numFmtId="0" fontId="24" fillId="0" borderId="0"/>
    <xf numFmtId="0" fontId="3" fillId="0" borderId="0"/>
    <xf numFmtId="0" fontId="3" fillId="17" borderId="29" applyNumberFormat="0" applyFont="0" applyAlignment="0" applyProtection="0"/>
    <xf numFmtId="0" fontId="4" fillId="49" borderId="21" applyNumberFormat="0" applyFont="0" applyAlignment="0" applyProtection="0"/>
    <xf numFmtId="0" fontId="4" fillId="49" borderId="21" applyNumberFormat="0" applyFont="0" applyAlignment="0" applyProtection="0"/>
    <xf numFmtId="0" fontId="1" fillId="2" borderId="1" applyNumberFormat="0" applyFont="0" applyAlignment="0" applyProtection="0"/>
    <xf numFmtId="0" fontId="26" fillId="28" borderId="30" applyNumberFormat="0" applyAlignment="0" applyProtection="0"/>
    <xf numFmtId="0" fontId="26" fillId="53" borderId="3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alignment wrapText="1"/>
    </xf>
    <xf numFmtId="4" fontId="4" fillId="62" borderId="21" applyNumberFormat="0" applyProtection="0">
      <alignment vertical="center"/>
    </xf>
    <xf numFmtId="4" fontId="4" fillId="62" borderId="21" applyNumberFormat="0" applyProtection="0">
      <alignment vertical="center"/>
    </xf>
    <xf numFmtId="4" fontId="27" fillId="63" borderId="21" applyNumberFormat="0" applyProtection="0">
      <alignment vertical="center"/>
    </xf>
    <xf numFmtId="4" fontId="27" fillId="63" borderId="21" applyNumberFormat="0" applyProtection="0">
      <alignment vertical="center"/>
    </xf>
    <xf numFmtId="4" fontId="4" fillId="63" borderId="21" applyNumberFormat="0" applyProtection="0">
      <alignment horizontal="left" vertical="center" indent="1"/>
    </xf>
    <xf numFmtId="4" fontId="4" fillId="63" borderId="21" applyNumberFormat="0" applyProtection="0">
      <alignment horizontal="left" vertical="center" indent="1"/>
    </xf>
    <xf numFmtId="0" fontId="28" fillId="62" borderId="31" applyNumberFormat="0" applyProtection="0">
      <alignment horizontal="left" vertical="top" indent="1"/>
    </xf>
    <xf numFmtId="0" fontId="28" fillId="62" borderId="31" applyNumberFormat="0" applyProtection="0">
      <alignment horizontal="left" vertical="top" indent="1"/>
    </xf>
    <xf numFmtId="4" fontId="4" fillId="33" borderId="21" applyNumberFormat="0" applyProtection="0">
      <alignment horizontal="left" vertical="center" indent="1"/>
    </xf>
    <xf numFmtId="4" fontId="4" fillId="33" borderId="21" applyNumberFormat="0" applyProtection="0">
      <alignment horizontal="left" vertical="center" indent="1"/>
    </xf>
    <xf numFmtId="4" fontId="4" fillId="20" borderId="21" applyNumberFormat="0" applyProtection="0">
      <alignment horizontal="right" vertical="center"/>
    </xf>
    <xf numFmtId="4" fontId="4" fillId="20" borderId="21" applyNumberFormat="0" applyProtection="0">
      <alignment horizontal="right" vertical="center"/>
    </xf>
    <xf numFmtId="4" fontId="4" fillId="64" borderId="21" applyNumberFormat="0" applyProtection="0">
      <alignment horizontal="right" vertical="center"/>
    </xf>
    <xf numFmtId="4" fontId="4" fillId="64" borderId="21" applyNumberFormat="0" applyProtection="0">
      <alignment horizontal="right" vertical="center"/>
    </xf>
    <xf numFmtId="4" fontId="4" fillId="56" borderId="24" applyNumberFormat="0" applyProtection="0">
      <alignment horizontal="right" vertical="center"/>
    </xf>
    <xf numFmtId="4" fontId="4" fillId="56" borderId="24" applyNumberFormat="0" applyProtection="0">
      <alignment horizontal="right" vertical="center"/>
    </xf>
    <xf numFmtId="4" fontId="4" fillId="30" borderId="21" applyNumberFormat="0" applyProtection="0">
      <alignment horizontal="right" vertical="center"/>
    </xf>
    <xf numFmtId="4" fontId="4" fillId="30" borderId="21" applyNumberFormat="0" applyProtection="0">
      <alignment horizontal="right" vertical="center"/>
    </xf>
    <xf numFmtId="4" fontId="4" fillId="34" borderId="21" applyNumberFormat="0" applyProtection="0">
      <alignment horizontal="right" vertical="center"/>
    </xf>
    <xf numFmtId="4" fontId="4" fillId="34" borderId="21" applyNumberFormat="0" applyProtection="0">
      <alignment horizontal="right" vertical="center"/>
    </xf>
    <xf numFmtId="4" fontId="4" fillId="57" borderId="21" applyNumberFormat="0" applyProtection="0">
      <alignment horizontal="right" vertical="center"/>
    </xf>
    <xf numFmtId="4" fontId="4" fillId="57" borderId="21" applyNumberFormat="0" applyProtection="0">
      <alignment horizontal="right" vertical="center"/>
    </xf>
    <xf numFmtId="4" fontId="4" fillId="27" borderId="21" applyNumberFormat="0" applyProtection="0">
      <alignment horizontal="right" vertical="center"/>
    </xf>
    <xf numFmtId="4" fontId="4" fillId="27" borderId="21" applyNumberFormat="0" applyProtection="0">
      <alignment horizontal="right" vertical="center"/>
    </xf>
    <xf numFmtId="4" fontId="4" fillId="65" borderId="21" applyNumberFormat="0" applyProtection="0">
      <alignment horizontal="right" vertical="center"/>
    </xf>
    <xf numFmtId="4" fontId="4" fillId="65" borderId="21" applyNumberFormat="0" applyProtection="0">
      <alignment horizontal="right" vertical="center"/>
    </xf>
    <xf numFmtId="4" fontId="4" fillId="29" borderId="21" applyNumberFormat="0" applyProtection="0">
      <alignment horizontal="right" vertical="center"/>
    </xf>
    <xf numFmtId="4" fontId="4" fillId="29" borderId="21" applyNumberFormat="0" applyProtection="0">
      <alignment horizontal="right" vertical="center"/>
    </xf>
    <xf numFmtId="4" fontId="4" fillId="66" borderId="24" applyNumberFormat="0" applyProtection="0">
      <alignment horizontal="left" vertical="center" indent="1"/>
    </xf>
    <xf numFmtId="4" fontId="4" fillId="66" borderId="24" applyNumberFormat="0" applyProtection="0">
      <alignment horizontal="left" vertical="center" indent="1"/>
    </xf>
    <xf numFmtId="4" fontId="3" fillId="26" borderId="24" applyNumberFormat="0" applyProtection="0">
      <alignment horizontal="left" vertical="center" indent="1"/>
    </xf>
    <xf numFmtId="4" fontId="3" fillId="26" borderId="24" applyNumberFormat="0" applyProtection="0">
      <alignment horizontal="left" vertical="center" indent="1"/>
    </xf>
    <xf numFmtId="4" fontId="3" fillId="26" borderId="24" applyNumberFormat="0" applyProtection="0">
      <alignment horizontal="left" vertical="center" indent="1"/>
    </xf>
    <xf numFmtId="4" fontId="3" fillId="26" borderId="24" applyNumberFormat="0" applyProtection="0">
      <alignment horizontal="left" vertical="center" indent="1"/>
    </xf>
    <xf numFmtId="4" fontId="4" fillId="15" borderId="21" applyNumberFormat="0" applyProtection="0">
      <alignment horizontal="right" vertical="center"/>
    </xf>
    <xf numFmtId="4" fontId="4" fillId="15" borderId="21" applyNumberFormat="0" applyProtection="0">
      <alignment horizontal="right" vertical="center"/>
    </xf>
    <xf numFmtId="4" fontId="4" fillId="67" borderId="24" applyNumberFormat="0" applyProtection="0">
      <alignment horizontal="left" vertical="center" indent="1"/>
    </xf>
    <xf numFmtId="4" fontId="4" fillId="67" borderId="24" applyNumberFormat="0" applyProtection="0">
      <alignment horizontal="left" vertical="center" indent="1"/>
    </xf>
    <xf numFmtId="4" fontId="4" fillId="15" borderId="24" applyNumberFormat="0" applyProtection="0">
      <alignment horizontal="left" vertical="center" indent="1"/>
    </xf>
    <xf numFmtId="4" fontId="4" fillId="15" borderId="24" applyNumberFormat="0" applyProtection="0">
      <alignment horizontal="left" vertical="center" indent="1"/>
    </xf>
    <xf numFmtId="0" fontId="4" fillId="28" borderId="21" applyNumberFormat="0" applyProtection="0">
      <alignment horizontal="left" vertical="center" indent="1"/>
    </xf>
    <xf numFmtId="0" fontId="4" fillId="28" borderId="21" applyNumberFormat="0" applyProtection="0">
      <alignment horizontal="left" vertical="center" indent="1"/>
    </xf>
    <xf numFmtId="0" fontId="4" fillId="26" borderId="31" applyNumberFormat="0" applyProtection="0">
      <alignment horizontal="left" vertical="top" indent="1"/>
    </xf>
    <xf numFmtId="0" fontId="4" fillId="26" borderId="31" applyNumberFormat="0" applyProtection="0">
      <alignment horizontal="left" vertical="top" indent="1"/>
    </xf>
    <xf numFmtId="0" fontId="4" fillId="68" borderId="21" applyNumberFormat="0" applyProtection="0">
      <alignment horizontal="left" vertical="center" indent="1"/>
    </xf>
    <xf numFmtId="0" fontId="4" fillId="68" borderId="21" applyNumberFormat="0" applyProtection="0">
      <alignment horizontal="left" vertical="center" indent="1"/>
    </xf>
    <xf numFmtId="0" fontId="4" fillId="15" borderId="31" applyNumberFormat="0" applyProtection="0">
      <alignment horizontal="left" vertical="top" indent="1"/>
    </xf>
    <xf numFmtId="0" fontId="4" fillId="15" borderId="31" applyNumberFormat="0" applyProtection="0">
      <alignment horizontal="left" vertical="top" indent="1"/>
    </xf>
    <xf numFmtId="0" fontId="4" fillId="19" borderId="21" applyNumberFormat="0" applyProtection="0">
      <alignment horizontal="left" vertical="center" indent="1"/>
    </xf>
    <xf numFmtId="0" fontId="4" fillId="19" borderId="21" applyNumberFormat="0" applyProtection="0">
      <alignment horizontal="left" vertical="center" indent="1"/>
    </xf>
    <xf numFmtId="0" fontId="4" fillId="19" borderId="31" applyNumberFormat="0" applyProtection="0">
      <alignment horizontal="left" vertical="top" indent="1"/>
    </xf>
    <xf numFmtId="0" fontId="4" fillId="19" borderId="31" applyNumberFormat="0" applyProtection="0">
      <alignment horizontal="left" vertical="top" indent="1"/>
    </xf>
    <xf numFmtId="0" fontId="4" fillId="67" borderId="21" applyNumberFormat="0" applyProtection="0">
      <alignment horizontal="left" vertical="center" indent="1"/>
    </xf>
    <xf numFmtId="0" fontId="4" fillId="67" borderId="21" applyNumberFormat="0" applyProtection="0">
      <alignment horizontal="left" vertical="center" indent="1"/>
    </xf>
    <xf numFmtId="0" fontId="4" fillId="67" borderId="31" applyNumberFormat="0" applyProtection="0">
      <alignment horizontal="left" vertical="top" indent="1"/>
    </xf>
    <xf numFmtId="0" fontId="4" fillId="67" borderId="31" applyNumberFormat="0" applyProtection="0">
      <alignment horizontal="left" vertical="top" indent="1"/>
    </xf>
    <xf numFmtId="0" fontId="4" fillId="18" borderId="32" applyNumberFormat="0">
      <protection locked="0"/>
    </xf>
    <xf numFmtId="0" fontId="4" fillId="18" borderId="32" applyNumberFormat="0">
      <protection locked="0"/>
    </xf>
    <xf numFmtId="0" fontId="29" fillId="26" borderId="33" applyBorder="0"/>
    <xf numFmtId="4" fontId="30" fillId="17" borderId="31" applyNumberFormat="0" applyProtection="0">
      <alignment vertical="center"/>
    </xf>
    <xf numFmtId="4" fontId="30" fillId="17" borderId="31" applyNumberFormat="0" applyProtection="0">
      <alignment vertical="center"/>
    </xf>
    <xf numFmtId="4" fontId="27" fillId="69" borderId="19" applyNumberFormat="0" applyProtection="0">
      <alignment vertical="center"/>
    </xf>
    <xf numFmtId="4" fontId="27" fillId="69" borderId="19" applyNumberFormat="0" applyProtection="0">
      <alignment vertical="center"/>
    </xf>
    <xf numFmtId="4" fontId="30" fillId="28" borderId="31" applyNumberFormat="0" applyProtection="0">
      <alignment horizontal="left" vertical="center" indent="1"/>
    </xf>
    <xf numFmtId="4" fontId="30" fillId="28" borderId="31" applyNumberFormat="0" applyProtection="0">
      <alignment horizontal="left" vertical="center" indent="1"/>
    </xf>
    <xf numFmtId="0" fontId="30" fillId="17" borderId="31" applyNumberFormat="0" applyProtection="0">
      <alignment horizontal="left" vertical="top" indent="1"/>
    </xf>
    <xf numFmtId="0" fontId="30" fillId="17" borderId="31" applyNumberFormat="0" applyProtection="0">
      <alignment horizontal="left" vertical="top" indent="1"/>
    </xf>
    <xf numFmtId="4" fontId="4" fillId="0" borderId="21" applyNumberFormat="0" applyProtection="0">
      <alignment horizontal="right" vertical="center"/>
    </xf>
    <xf numFmtId="4" fontId="5" fillId="70" borderId="29" applyNumberFormat="0" applyProtection="0">
      <alignment horizontal="right" vertical="center"/>
    </xf>
    <xf numFmtId="4" fontId="4" fillId="0" borderId="21" applyNumberFormat="0" applyProtection="0">
      <alignment horizontal="right" vertical="center"/>
    </xf>
    <xf numFmtId="4" fontId="4" fillId="0" borderId="21" applyNumberFormat="0" applyProtection="0">
      <alignment horizontal="right" vertical="center"/>
    </xf>
    <xf numFmtId="4" fontId="27" fillId="70" borderId="21" applyNumberFormat="0" applyProtection="0">
      <alignment horizontal="right" vertical="center"/>
    </xf>
    <xf numFmtId="4" fontId="27" fillId="70" borderId="21" applyNumberFormat="0" applyProtection="0">
      <alignment horizontal="right" vertical="center"/>
    </xf>
    <xf numFmtId="4" fontId="4" fillId="33" borderId="21" applyNumberFormat="0" applyProtection="0">
      <alignment horizontal="left" vertical="center" indent="1"/>
    </xf>
    <xf numFmtId="4" fontId="4" fillId="33" borderId="21" applyNumberFormat="0" applyProtection="0">
      <alignment horizontal="left" vertical="center" indent="1"/>
    </xf>
    <xf numFmtId="0" fontId="30" fillId="15" borderId="31" applyNumberFormat="0" applyProtection="0">
      <alignment horizontal="left" vertical="top" indent="1"/>
    </xf>
    <xf numFmtId="0" fontId="30" fillId="15" borderId="31" applyNumberFormat="0" applyProtection="0">
      <alignment horizontal="left" vertical="top" indent="1"/>
    </xf>
    <xf numFmtId="4" fontId="31" fillId="71" borderId="24" applyNumberFormat="0" applyProtection="0">
      <alignment horizontal="left" vertical="center" indent="1"/>
    </xf>
    <xf numFmtId="4" fontId="31" fillId="71" borderId="24" applyNumberFormat="0" applyProtection="0">
      <alignment horizontal="left" vertical="center" indent="1"/>
    </xf>
    <xf numFmtId="0" fontId="4" fillId="72" borderId="19"/>
    <xf numFmtId="0" fontId="4" fillId="72" borderId="19"/>
    <xf numFmtId="4" fontId="32" fillId="18" borderId="21" applyNumberFormat="0" applyProtection="0">
      <alignment horizontal="right" vertical="center"/>
    </xf>
    <xf numFmtId="4" fontId="32" fillId="18" borderId="21" applyNumberFormat="0" applyProtection="0">
      <alignment horizontal="right" vertical="center"/>
    </xf>
    <xf numFmtId="0" fontId="33" fillId="0" borderId="0" applyNumberFormat="0" applyFill="0" applyBorder="0" applyAlignment="0" applyProtection="0"/>
    <xf numFmtId="0" fontId="14" fillId="0" borderId="0"/>
    <xf numFmtId="0" fontId="3" fillId="0" borderId="0"/>
    <xf numFmtId="0" fontId="3" fillId="0" borderId="0"/>
    <xf numFmtId="0" fontId="3" fillId="0" borderId="0"/>
    <xf numFmtId="0" fontId="3" fillId="0" borderId="0">
      <alignment wrapText="1"/>
    </xf>
    <xf numFmtId="0" fontId="3" fillId="0" borderId="0"/>
    <xf numFmtId="0" fontId="3" fillId="0" borderId="0">
      <alignment wrapText="1"/>
    </xf>
    <xf numFmtId="0" fontId="1" fillId="0" borderId="0"/>
    <xf numFmtId="0" fontId="1" fillId="0" borderId="0"/>
    <xf numFmtId="0" fontId="34" fillId="0" borderId="0" applyNumberFormat="0" applyFill="0" applyBorder="0" applyAlignment="0" applyProtection="0"/>
    <xf numFmtId="0" fontId="35" fillId="0" borderId="0" applyNumberFormat="0" applyFill="0" applyBorder="0" applyAlignment="0" applyProtection="0"/>
    <xf numFmtId="0" fontId="33" fillId="0" borderId="0" applyNumberFormat="0" applyFill="0" applyBorder="0" applyAlignment="0" applyProtection="0"/>
    <xf numFmtId="0" fontId="36" fillId="0" borderId="0" applyNumberFormat="0" applyFill="0" applyBorder="0" applyAlignment="0" applyProtection="0"/>
    <xf numFmtId="0" fontId="37" fillId="0" borderId="34" applyNumberFormat="0" applyFill="0" applyAlignment="0" applyProtection="0"/>
    <xf numFmtId="0" fontId="38" fillId="0" borderId="35" applyNumberFormat="0" applyFill="0" applyAlignment="0" applyProtection="0"/>
    <xf numFmtId="0" fontId="39" fillId="0" borderId="36" applyNumberFormat="0" applyFill="0" applyAlignment="0" applyProtection="0"/>
    <xf numFmtId="0" fontId="39" fillId="0" borderId="0" applyNumberFormat="0" applyFill="0" applyBorder="0" applyAlignment="0" applyProtection="0"/>
    <xf numFmtId="0" fontId="15" fillId="0" borderId="37" applyNumberFormat="0" applyFill="0" applyAlignment="0" applyProtection="0"/>
    <xf numFmtId="0" fontId="40" fillId="20" borderId="0" applyNumberFormat="0" applyBorder="0" applyAlignment="0" applyProtection="0"/>
    <xf numFmtId="0" fontId="23" fillId="22" borderId="0" applyNumberFormat="0" applyBorder="0" applyAlignment="0" applyProtection="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cellStyleXfs>
  <cellXfs count="115">
    <xf numFmtId="0" fontId="0" fillId="0" borderId="0" xfId="0"/>
    <xf numFmtId="0" fontId="43" fillId="0" borderId="0" xfId="0" applyFont="1" applyAlignment="1" applyProtection="1">
      <alignment vertical="center"/>
    </xf>
    <xf numFmtId="0" fontId="43" fillId="0" borderId="10" xfId="0" applyFont="1" applyBorder="1" applyAlignment="1" applyProtection="1">
      <alignment vertical="center" wrapText="1"/>
    </xf>
    <xf numFmtId="0" fontId="43" fillId="0" borderId="11" xfId="0" applyFont="1" applyBorder="1" applyAlignment="1" applyProtection="1">
      <alignment vertical="center" wrapText="1"/>
    </xf>
    <xf numFmtId="3" fontId="43" fillId="0" borderId="12" xfId="0" applyNumberFormat="1" applyFont="1" applyBorder="1" applyAlignment="1" applyProtection="1">
      <alignment vertical="center"/>
    </xf>
    <xf numFmtId="0" fontId="42" fillId="0" borderId="10" xfId="0" applyFont="1" applyBorder="1" applyAlignment="1" applyProtection="1">
      <alignment vertical="center" wrapText="1"/>
    </xf>
    <xf numFmtId="0" fontId="42" fillId="0" borderId="11" xfId="0" applyFont="1" applyBorder="1" applyAlignment="1" applyProtection="1">
      <alignment vertical="center" wrapText="1"/>
    </xf>
    <xf numFmtId="3" fontId="42" fillId="0" borderId="12" xfId="0" applyNumberFormat="1" applyFont="1" applyBorder="1" applyAlignment="1" applyProtection="1">
      <alignment vertical="center"/>
    </xf>
    <xf numFmtId="3" fontId="43" fillId="0" borderId="12" xfId="0" applyNumberFormat="1" applyFont="1" applyFill="1" applyBorder="1" applyAlignment="1" applyProtection="1">
      <alignment vertical="center"/>
    </xf>
    <xf numFmtId="9" fontId="43" fillId="0" borderId="12" xfId="1" applyFont="1" applyBorder="1" applyAlignment="1" applyProtection="1">
      <alignment vertical="center"/>
    </xf>
    <xf numFmtId="0" fontId="43" fillId="0" borderId="16" xfId="0" applyFont="1" applyBorder="1" applyAlignment="1" applyProtection="1">
      <alignment vertical="center" wrapText="1"/>
    </xf>
    <xf numFmtId="0" fontId="43" fillId="0" borderId="51" xfId="0" applyFont="1" applyBorder="1" applyAlignment="1" applyProtection="1">
      <alignment vertical="center" wrapText="1"/>
    </xf>
    <xf numFmtId="0" fontId="43" fillId="0" borderId="17" xfId="0" applyFont="1" applyBorder="1" applyAlignment="1" applyProtection="1">
      <alignment vertical="center"/>
    </xf>
    <xf numFmtId="3" fontId="43" fillId="0" borderId="17" xfId="0" applyNumberFormat="1" applyFont="1" applyBorder="1" applyAlignment="1" applyProtection="1">
      <alignment vertical="center"/>
    </xf>
    <xf numFmtId="3" fontId="43" fillId="0" borderId="18" xfId="0" applyNumberFormat="1" applyFont="1" applyBorder="1" applyAlignment="1" applyProtection="1">
      <alignment vertical="center" wrapText="1"/>
    </xf>
    <xf numFmtId="0" fontId="45" fillId="0" borderId="45" xfId="0" applyFont="1" applyBorder="1" applyAlignment="1" applyProtection="1">
      <alignment vertical="center" wrapText="1"/>
    </xf>
    <xf numFmtId="0" fontId="42" fillId="0" borderId="46" xfId="0" applyFont="1" applyBorder="1" applyAlignment="1" applyProtection="1">
      <alignment vertical="center" wrapText="1"/>
    </xf>
    <xf numFmtId="3" fontId="45" fillId="0" borderId="47" xfId="0" applyNumberFormat="1" applyFont="1" applyBorder="1" applyAlignment="1" applyProtection="1">
      <alignment vertical="center"/>
    </xf>
    <xf numFmtId="0" fontId="43" fillId="0" borderId="12" xfId="0" applyFont="1" applyBorder="1" applyAlignment="1" applyProtection="1">
      <alignment vertical="center" wrapText="1"/>
    </xf>
    <xf numFmtId="0" fontId="43" fillId="0" borderId="12" xfId="0" applyFont="1" applyBorder="1" applyAlignment="1" applyProtection="1">
      <alignment vertical="center"/>
    </xf>
    <xf numFmtId="0" fontId="42" fillId="0" borderId="16" xfId="0" applyFont="1" applyBorder="1" applyAlignment="1" applyProtection="1">
      <alignment vertical="center" wrapText="1"/>
    </xf>
    <xf numFmtId="0" fontId="43" fillId="0" borderId="17" xfId="0" applyFont="1" applyBorder="1" applyAlignment="1" applyProtection="1">
      <alignment vertical="center" wrapText="1"/>
    </xf>
    <xf numFmtId="3" fontId="42" fillId="0" borderId="17" xfId="0" applyNumberFormat="1" applyFont="1" applyFill="1" applyBorder="1" applyAlignment="1" applyProtection="1">
      <alignment vertical="center"/>
    </xf>
    <xf numFmtId="0" fontId="42" fillId="0" borderId="17" xfId="0" applyFont="1" applyBorder="1" applyAlignment="1" applyProtection="1">
      <alignment vertical="center"/>
    </xf>
    <xf numFmtId="0" fontId="43" fillId="0" borderId="0" xfId="0" applyFont="1" applyAlignment="1" applyProtection="1">
      <alignment vertical="center" wrapText="1"/>
    </xf>
    <xf numFmtId="9" fontId="43" fillId="0" borderId="0" xfId="1" applyFont="1" applyAlignment="1" applyProtection="1">
      <alignment vertical="center"/>
    </xf>
    <xf numFmtId="0" fontId="43" fillId="0" borderId="10" xfId="0" applyFont="1" applyBorder="1" applyAlignment="1" applyProtection="1">
      <alignment vertical="center" wrapText="1"/>
      <protection locked="0"/>
    </xf>
    <xf numFmtId="3" fontId="43" fillId="0" borderId="12" xfId="0" applyNumberFormat="1" applyFont="1" applyBorder="1" applyAlignment="1" applyProtection="1">
      <alignment vertical="center"/>
      <protection locked="0"/>
    </xf>
    <xf numFmtId="0" fontId="42" fillId="0" borderId="10" xfId="0" applyFont="1" applyBorder="1" applyAlignment="1" applyProtection="1">
      <alignment vertical="center" wrapText="1"/>
      <protection locked="0"/>
    </xf>
    <xf numFmtId="3" fontId="42" fillId="0" borderId="12" xfId="0" applyNumberFormat="1" applyFont="1" applyBorder="1" applyAlignment="1" applyProtection="1">
      <alignment vertical="center"/>
      <protection locked="0"/>
    </xf>
    <xf numFmtId="3" fontId="43" fillId="0" borderId="13" xfId="0" applyNumberFormat="1" applyFont="1" applyBorder="1" applyAlignment="1" applyProtection="1">
      <alignment vertical="center" wrapText="1"/>
      <protection locked="0"/>
    </xf>
    <xf numFmtId="3" fontId="43" fillId="0" borderId="12" xfId="0" applyNumberFormat="1" applyFont="1" applyFill="1" applyBorder="1" applyAlignment="1" applyProtection="1">
      <alignment vertical="center"/>
      <protection locked="0"/>
    </xf>
    <xf numFmtId="3" fontId="43" fillId="0" borderId="48" xfId="0" applyNumberFormat="1" applyFont="1" applyBorder="1" applyAlignment="1" applyProtection="1">
      <alignment vertical="center" wrapText="1"/>
      <protection locked="0"/>
    </xf>
    <xf numFmtId="0" fontId="43" fillId="0" borderId="13" xfId="0" applyFont="1" applyBorder="1" applyAlignment="1" applyProtection="1">
      <alignment vertical="center" wrapText="1"/>
      <protection locked="0"/>
    </xf>
    <xf numFmtId="0" fontId="43" fillId="0" borderId="18" xfId="0" applyFont="1" applyBorder="1" applyAlignment="1" applyProtection="1">
      <alignment vertical="center" wrapText="1"/>
      <protection locked="0"/>
    </xf>
    <xf numFmtId="3" fontId="43" fillId="0" borderId="12" xfId="0" applyNumberFormat="1" applyFont="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0" fontId="42" fillId="73" borderId="10" xfId="0" applyFont="1" applyFill="1" applyBorder="1" applyAlignment="1" applyProtection="1">
      <alignment vertical="center" wrapText="1"/>
    </xf>
    <xf numFmtId="0" fontId="42" fillId="73" borderId="11" xfId="0" applyFont="1" applyFill="1" applyBorder="1" applyAlignment="1" applyProtection="1">
      <alignment vertical="center" wrapText="1"/>
    </xf>
    <xf numFmtId="3" fontId="42" fillId="73" borderId="12" xfId="0" applyNumberFormat="1" applyFont="1" applyFill="1" applyBorder="1" applyAlignment="1" applyProtection="1">
      <alignment vertical="center"/>
    </xf>
    <xf numFmtId="3" fontId="43" fillId="73" borderId="13" xfId="0" applyNumberFormat="1" applyFont="1" applyFill="1" applyBorder="1" applyAlignment="1" applyProtection="1">
      <alignment vertical="center" wrapText="1"/>
      <protection locked="0"/>
    </xf>
    <xf numFmtId="0" fontId="49" fillId="0" borderId="0" xfId="0" applyFont="1" applyAlignment="1" applyProtection="1">
      <alignment vertical="center"/>
    </xf>
    <xf numFmtId="10" fontId="45" fillId="0" borderId="11" xfId="1" applyNumberFormat="1" applyFont="1" applyFill="1" applyBorder="1" applyAlignment="1" applyProtection="1">
      <alignment vertical="center" wrapText="1"/>
    </xf>
    <xf numFmtId="3" fontId="45" fillId="0" borderId="12" xfId="0" applyNumberFormat="1" applyFont="1" applyFill="1" applyBorder="1" applyAlignment="1" applyProtection="1">
      <alignment vertical="center"/>
    </xf>
    <xf numFmtId="3" fontId="45" fillId="0" borderId="12"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vertical="center" wrapText="1"/>
      <protection locked="0"/>
    </xf>
    <xf numFmtId="10" fontId="43" fillId="0" borderId="11" xfId="1" applyNumberFormat="1" applyFont="1" applyFill="1" applyBorder="1" applyAlignment="1" applyProtection="1">
      <alignment vertical="center" wrapText="1"/>
    </xf>
    <xf numFmtId="3" fontId="43" fillId="0" borderId="13" xfId="0" applyNumberFormat="1" applyFont="1" applyFill="1" applyBorder="1" applyAlignment="1" applyProtection="1">
      <alignment vertical="center" wrapText="1"/>
      <protection locked="0"/>
    </xf>
    <xf numFmtId="0" fontId="43" fillId="0" borderId="10" xfId="0" applyFont="1" applyFill="1" applyBorder="1" applyAlignment="1" applyProtection="1">
      <alignment vertical="center" wrapText="1"/>
      <protection locked="0"/>
    </xf>
    <xf numFmtId="3" fontId="46" fillId="0" borderId="14" xfId="2" applyNumberFormat="1" applyFont="1" applyFill="1" applyBorder="1" applyAlignment="1" applyProtection="1">
      <alignment vertical="center" wrapText="1"/>
      <protection locked="0"/>
    </xf>
    <xf numFmtId="3" fontId="47" fillId="0" borderId="12" xfId="0" applyNumberFormat="1" applyFont="1" applyFill="1" applyBorder="1" applyAlignment="1" applyProtection="1">
      <alignment vertical="center"/>
      <protection locked="0"/>
    </xf>
    <xf numFmtId="3" fontId="50" fillId="0" borderId="15" xfId="2" applyNumberFormat="1" applyFont="1" applyFill="1" applyBorder="1" applyAlignment="1" applyProtection="1">
      <alignment vertical="center"/>
    </xf>
    <xf numFmtId="0" fontId="42" fillId="74" borderId="6" xfId="0" applyFont="1" applyFill="1" applyBorder="1" applyAlignment="1" applyProtection="1">
      <alignment vertical="center" wrapText="1"/>
    </xf>
    <xf numFmtId="0" fontId="42" fillId="74" borderId="7" xfId="0" applyFont="1" applyFill="1" applyBorder="1" applyAlignment="1" applyProtection="1">
      <alignment vertical="center" wrapText="1"/>
    </xf>
    <xf numFmtId="0" fontId="43" fillId="74" borderId="8" xfId="0" applyFont="1" applyFill="1" applyBorder="1" applyAlignment="1" applyProtection="1">
      <alignment vertical="center"/>
    </xf>
    <xf numFmtId="0" fontId="43" fillId="74" borderId="9" xfId="0" applyFont="1" applyFill="1" applyBorder="1" applyAlignment="1" applyProtection="1">
      <alignment vertical="center" wrapText="1"/>
      <protection locked="0"/>
    </xf>
    <xf numFmtId="0" fontId="42" fillId="74" borderId="10" xfId="0" applyFont="1" applyFill="1" applyBorder="1" applyAlignment="1" applyProtection="1">
      <alignment vertical="center" wrapText="1"/>
    </xf>
    <xf numFmtId="0" fontId="42" fillId="74" borderId="11" xfId="0" applyFont="1" applyFill="1" applyBorder="1" applyAlignment="1" applyProtection="1">
      <alignment vertical="center" wrapText="1"/>
    </xf>
    <xf numFmtId="3" fontId="43" fillId="74" borderId="12" xfId="0" applyNumberFormat="1" applyFont="1" applyFill="1" applyBorder="1" applyAlignment="1" applyProtection="1">
      <alignment vertical="center"/>
    </xf>
    <xf numFmtId="3" fontId="43" fillId="74" borderId="13" xfId="0" applyNumberFormat="1" applyFont="1" applyFill="1" applyBorder="1" applyAlignment="1" applyProtection="1">
      <alignment vertical="center" wrapText="1"/>
      <protection locked="0"/>
    </xf>
    <xf numFmtId="3" fontId="42" fillId="74" borderId="12" xfId="0" applyNumberFormat="1" applyFont="1" applyFill="1" applyBorder="1" applyAlignment="1" applyProtection="1">
      <alignment vertical="center"/>
    </xf>
    <xf numFmtId="0" fontId="51" fillId="0" borderId="0" xfId="0" applyFont="1" applyAlignment="1" applyProtection="1">
      <alignment vertical="center"/>
    </xf>
    <xf numFmtId="0" fontId="45" fillId="74" borderId="41" xfId="0" applyFont="1" applyFill="1" applyBorder="1" applyAlignment="1" applyProtection="1">
      <alignment vertical="center" wrapText="1"/>
    </xf>
    <xf numFmtId="0" fontId="43" fillId="74" borderId="42" xfId="0" applyFont="1" applyFill="1" applyBorder="1" applyAlignment="1" applyProtection="1">
      <alignment vertical="center" wrapText="1"/>
    </xf>
    <xf numFmtId="3" fontId="43" fillId="74" borderId="43" xfId="0" applyNumberFormat="1" applyFont="1" applyFill="1" applyBorder="1" applyAlignment="1" applyProtection="1">
      <alignment vertical="center"/>
    </xf>
    <xf numFmtId="3" fontId="43" fillId="74" borderId="42" xfId="0" applyNumberFormat="1" applyFont="1" applyFill="1" applyBorder="1" applyAlignment="1" applyProtection="1">
      <alignment vertical="center"/>
    </xf>
    <xf numFmtId="3" fontId="43" fillId="74" borderId="44" xfId="0" applyNumberFormat="1" applyFont="1" applyFill="1" applyBorder="1" applyAlignment="1" applyProtection="1">
      <alignment vertical="center" wrapText="1"/>
      <protection locked="0"/>
    </xf>
    <xf numFmtId="0" fontId="43" fillId="0" borderId="11" xfId="0" applyFont="1" applyFill="1" applyBorder="1" applyAlignment="1" applyProtection="1">
      <alignment vertical="center" wrapText="1"/>
      <protection locked="0"/>
    </xf>
    <xf numFmtId="0" fontId="42" fillId="0" borderId="10" xfId="0" applyFont="1" applyFill="1" applyBorder="1" applyAlignment="1" applyProtection="1">
      <alignment vertical="center" wrapText="1"/>
    </xf>
    <xf numFmtId="0" fontId="42" fillId="0" borderId="11" xfId="0" applyFont="1" applyFill="1" applyBorder="1" applyAlignment="1" applyProtection="1">
      <alignment vertical="center" wrapText="1"/>
    </xf>
    <xf numFmtId="3" fontId="42" fillId="0" borderId="12" xfId="0" applyNumberFormat="1" applyFont="1" applyFill="1" applyBorder="1" applyAlignment="1" applyProtection="1">
      <alignment vertical="center"/>
    </xf>
    <xf numFmtId="0" fontId="42" fillId="0" borderId="11" xfId="0" applyFont="1" applyFill="1" applyBorder="1" applyAlignment="1" applyProtection="1">
      <alignment vertical="center" wrapText="1"/>
      <protection locked="0"/>
    </xf>
    <xf numFmtId="3" fontId="42" fillId="0" borderId="12" xfId="0" applyNumberFormat="1" applyFont="1" applyFill="1" applyBorder="1" applyAlignment="1" applyProtection="1">
      <alignment vertical="center"/>
      <protection locked="0"/>
    </xf>
    <xf numFmtId="0" fontId="43" fillId="0" borderId="11" xfId="0" applyFont="1" applyFill="1" applyBorder="1" applyAlignment="1" applyProtection="1">
      <alignment vertical="center" wrapText="1"/>
    </xf>
    <xf numFmtId="3" fontId="46" fillId="0" borderId="15" xfId="2" applyNumberFormat="1" applyFont="1" applyFill="1" applyBorder="1" applyAlignment="1" applyProtection="1">
      <alignment vertical="center"/>
      <protection locked="0"/>
    </xf>
    <xf numFmtId="0" fontId="42" fillId="0" borderId="12" xfId="0" applyFont="1" applyFill="1" applyBorder="1" applyAlignment="1" applyProtection="1">
      <alignment vertical="center"/>
    </xf>
    <xf numFmtId="0" fontId="43" fillId="0" borderId="12" xfId="0" applyFont="1" applyFill="1" applyBorder="1" applyAlignment="1" applyProtection="1">
      <alignment vertical="center"/>
    </xf>
    <xf numFmtId="0" fontId="42" fillId="0" borderId="17" xfId="0" applyFont="1" applyFill="1" applyBorder="1" applyAlignment="1" applyProtection="1">
      <alignment vertical="center"/>
    </xf>
    <xf numFmtId="0" fontId="43" fillId="0" borderId="6" xfId="0" applyFont="1" applyFill="1" applyBorder="1" applyAlignment="1" applyProtection="1">
      <alignment vertical="center" wrapText="1"/>
      <protection locked="0"/>
    </xf>
    <xf numFmtId="0" fontId="42" fillId="0" borderId="7" xfId="0" applyFont="1" applyFill="1" applyBorder="1" applyAlignment="1" applyProtection="1">
      <alignment vertical="center" wrapText="1"/>
    </xf>
    <xf numFmtId="3" fontId="43" fillId="0" borderId="8" xfId="0" applyNumberFormat="1" applyFont="1" applyFill="1" applyBorder="1" applyAlignment="1" applyProtection="1">
      <alignment vertical="center"/>
      <protection locked="0"/>
    </xf>
    <xf numFmtId="3" fontId="43" fillId="0" borderId="8" xfId="0" applyNumberFormat="1" applyFont="1" applyFill="1" applyBorder="1" applyAlignment="1" applyProtection="1">
      <alignment vertical="center"/>
    </xf>
    <xf numFmtId="3" fontId="43" fillId="0" borderId="8" xfId="0" applyNumberFormat="1" applyFont="1" applyFill="1" applyBorder="1" applyAlignment="1" applyProtection="1">
      <alignment horizontal="right" vertical="center"/>
    </xf>
    <xf numFmtId="3" fontId="43" fillId="0" borderId="9" xfId="0" applyNumberFormat="1" applyFont="1" applyFill="1" applyBorder="1" applyAlignment="1" applyProtection="1">
      <alignment vertical="center" wrapText="1"/>
      <protection locked="0"/>
    </xf>
    <xf numFmtId="0" fontId="43" fillId="0" borderId="10" xfId="0" applyFont="1" applyFill="1" applyBorder="1" applyAlignment="1" applyProtection="1">
      <alignment horizontal="left" vertical="center" wrapText="1" indent="1"/>
    </xf>
    <xf numFmtId="0" fontId="43" fillId="0" borderId="10" xfId="0" applyFont="1" applyFill="1" applyBorder="1" applyAlignment="1" applyProtection="1">
      <alignment horizontal="left" vertical="center" wrapText="1" indent="2"/>
      <protection locked="0"/>
    </xf>
    <xf numFmtId="0" fontId="45" fillId="0" borderId="39" xfId="0" applyFont="1" applyFill="1" applyBorder="1" applyAlignment="1" applyProtection="1">
      <alignment horizontal="left" vertical="center" wrapText="1" indent="2"/>
    </xf>
    <xf numFmtId="0" fontId="45" fillId="0" borderId="38" xfId="0" applyFont="1" applyFill="1" applyBorder="1" applyAlignment="1" applyProtection="1">
      <alignment horizontal="left" vertical="center" indent="1"/>
    </xf>
    <xf numFmtId="0" fontId="45" fillId="0" borderId="38" xfId="0" applyFont="1" applyFill="1" applyBorder="1" applyAlignment="1" applyProtection="1">
      <alignment horizontal="left" vertical="center" wrapText="1" indent="2"/>
    </xf>
    <xf numFmtId="0" fontId="45" fillId="0" borderId="40" xfId="0" applyFont="1" applyFill="1" applyBorder="1" applyAlignment="1" applyProtection="1">
      <alignment horizontal="left" vertical="center" indent="1"/>
    </xf>
    <xf numFmtId="0" fontId="42" fillId="75" borderId="2" xfId="0" applyFont="1" applyFill="1" applyBorder="1" applyAlignment="1" applyProtection="1">
      <alignment vertical="center" wrapText="1"/>
    </xf>
    <xf numFmtId="0" fontId="42" fillId="75" borderId="3" xfId="0" applyFont="1" applyFill="1" applyBorder="1" applyAlignment="1" applyProtection="1">
      <alignment vertical="center" wrapText="1"/>
    </xf>
    <xf numFmtId="0" fontId="42" fillId="75" borderId="3" xfId="0" applyFont="1" applyFill="1" applyBorder="1" applyAlignment="1" applyProtection="1">
      <alignment horizontal="center" vertical="center" wrapText="1"/>
    </xf>
    <xf numFmtId="0" fontId="42" fillId="75" borderId="4" xfId="0" applyFont="1" applyFill="1" applyBorder="1" applyAlignment="1" applyProtection="1">
      <alignment horizontal="center" vertical="center"/>
    </xf>
    <xf numFmtId="0" fontId="42" fillId="75" borderId="4" xfId="0" applyFont="1" applyFill="1" applyBorder="1" applyAlignment="1" applyProtection="1">
      <alignment horizontal="center" vertical="center" wrapText="1"/>
    </xf>
    <xf numFmtId="0" fontId="42" fillId="75" borderId="5" xfId="0" applyFont="1" applyFill="1" applyBorder="1" applyAlignment="1" applyProtection="1">
      <alignment horizontal="center" vertical="center" wrapText="1"/>
    </xf>
    <xf numFmtId="0" fontId="44" fillId="75" borderId="3" xfId="0" applyFont="1" applyFill="1" applyBorder="1" applyAlignment="1" applyProtection="1">
      <alignment horizontal="center" vertical="center" wrapText="1"/>
    </xf>
    <xf numFmtId="0" fontId="43" fillId="0" borderId="0" xfId="0" applyFont="1" applyFill="1" applyAlignment="1" applyProtection="1">
      <alignment vertical="center"/>
    </xf>
    <xf numFmtId="0" fontId="52" fillId="0" borderId="13" xfId="0" applyFont="1" applyBorder="1" applyAlignment="1" applyProtection="1">
      <alignment vertical="center" wrapText="1"/>
      <protection locked="0"/>
    </xf>
    <xf numFmtId="0" fontId="48" fillId="0" borderId="0" xfId="0" applyFont="1" applyAlignment="1" applyProtection="1">
      <alignment vertical="center"/>
    </xf>
    <xf numFmtId="3" fontId="52" fillId="0" borderId="12" xfId="0" applyNumberFormat="1" applyFont="1" applyBorder="1" applyAlignment="1" applyProtection="1">
      <alignment vertical="center"/>
    </xf>
    <xf numFmtId="3" fontId="52" fillId="0" borderId="12" xfId="0" applyNumberFormat="1" applyFont="1" applyBorder="1" applyAlignment="1" applyProtection="1">
      <alignment vertical="center"/>
      <protection locked="0"/>
    </xf>
    <xf numFmtId="3" fontId="42" fillId="0" borderId="49" xfId="0" applyNumberFormat="1" applyFont="1" applyBorder="1" applyAlignment="1" applyProtection="1">
      <alignment vertical="center"/>
    </xf>
    <xf numFmtId="0" fontId="42" fillId="0" borderId="50" xfId="0" applyFont="1" applyBorder="1" applyAlignment="1" applyProtection="1">
      <alignment vertical="center"/>
      <protection locked="0"/>
    </xf>
    <xf numFmtId="0" fontId="42" fillId="0" borderId="50" xfId="0" applyFont="1" applyBorder="1" applyAlignment="1" applyProtection="1">
      <alignment vertical="center"/>
    </xf>
    <xf numFmtId="0" fontId="53" fillId="0" borderId="0" xfId="0" applyFont="1" applyAlignment="1" applyProtection="1">
      <alignment horizontal="right" vertical="center" wrapText="1"/>
    </xf>
    <xf numFmtId="0" fontId="53" fillId="0" borderId="0" xfId="0" applyFont="1" applyAlignment="1" applyProtection="1">
      <alignment vertical="center" wrapText="1"/>
    </xf>
    <xf numFmtId="3" fontId="53" fillId="0" borderId="0" xfId="0" applyNumberFormat="1" applyFont="1" applyAlignment="1" applyProtection="1">
      <alignment vertical="center"/>
    </xf>
    <xf numFmtId="0" fontId="53" fillId="0" borderId="0" xfId="0" applyFont="1" applyAlignment="1" applyProtection="1">
      <alignment vertical="center"/>
    </xf>
    <xf numFmtId="0" fontId="54" fillId="0" borderId="0" xfId="0" applyFont="1" applyAlignment="1" applyProtection="1">
      <alignment vertical="center"/>
    </xf>
    <xf numFmtId="0" fontId="42" fillId="74" borderId="11" xfId="0" applyFont="1" applyFill="1" applyBorder="1" applyAlignment="1">
      <alignment vertical="center" wrapText="1"/>
    </xf>
    <xf numFmtId="3" fontId="42" fillId="74" borderId="12" xfId="0" applyNumberFormat="1" applyFont="1" applyFill="1" applyBorder="1" applyAlignment="1">
      <alignment vertical="center"/>
    </xf>
    <xf numFmtId="3" fontId="43" fillId="74" borderId="52" xfId="0" applyNumberFormat="1" applyFont="1" applyFill="1" applyBorder="1" applyAlignment="1" applyProtection="1">
      <alignment vertical="center" wrapText="1"/>
      <protection locked="0"/>
    </xf>
    <xf numFmtId="3" fontId="42" fillId="74" borderId="12" xfId="0" applyNumberFormat="1" applyFont="1" applyFill="1" applyBorder="1" applyAlignment="1" applyProtection="1">
      <alignment horizontal="right" vertical="center"/>
    </xf>
    <xf numFmtId="3" fontId="43" fillId="0" borderId="0" xfId="0" applyNumberFormat="1" applyFont="1" applyAlignment="1" applyProtection="1">
      <alignment vertical="center"/>
    </xf>
  </cellXfs>
  <cellStyles count="270">
    <cellStyle name="20% - Accent1" xfId="3" xr:uid="{00000000-0005-0000-0000-000000000000}"/>
    <cellStyle name="20% - Accent2" xfId="4" xr:uid="{00000000-0005-0000-0000-000001000000}"/>
    <cellStyle name="20% - Accent3" xfId="5" xr:uid="{00000000-0005-0000-0000-000002000000}"/>
    <cellStyle name="20% - Accent4" xfId="6" xr:uid="{00000000-0005-0000-0000-000003000000}"/>
    <cellStyle name="20% - Accent5" xfId="7" xr:uid="{00000000-0005-0000-0000-000004000000}"/>
    <cellStyle name="20% - Accent6" xfId="8" xr:uid="{00000000-0005-0000-0000-000005000000}"/>
    <cellStyle name="20% - Akzent1 2" xfId="9" xr:uid="{00000000-0005-0000-0000-000006000000}"/>
    <cellStyle name="20% - Akzent2 2" xfId="10" xr:uid="{00000000-0005-0000-0000-000007000000}"/>
    <cellStyle name="20% - Akzent3 2" xfId="11" xr:uid="{00000000-0005-0000-0000-000008000000}"/>
    <cellStyle name="20% - Akzent4 2" xfId="12" xr:uid="{00000000-0005-0000-0000-000009000000}"/>
    <cellStyle name="20% - Akzent5 2" xfId="13" xr:uid="{00000000-0005-0000-0000-00000A000000}"/>
    <cellStyle name="20% - Akzent6 2" xfId="14" xr:uid="{00000000-0005-0000-0000-00000B000000}"/>
    <cellStyle name="20% - Colore 1" xfId="15" xr:uid="{00000000-0005-0000-0000-00000C000000}"/>
    <cellStyle name="20% - Colore 2" xfId="16" xr:uid="{00000000-0005-0000-0000-00000D000000}"/>
    <cellStyle name="20% - Colore 3" xfId="17" xr:uid="{00000000-0005-0000-0000-00000E000000}"/>
    <cellStyle name="20% - Colore 4" xfId="18" xr:uid="{00000000-0005-0000-0000-00000F000000}"/>
    <cellStyle name="20% - Colore 5" xfId="19" xr:uid="{00000000-0005-0000-0000-000010000000}"/>
    <cellStyle name="20% - Colore 6" xfId="20" xr:uid="{00000000-0005-0000-0000-000011000000}"/>
    <cellStyle name="40% - Accent1" xfId="21" xr:uid="{00000000-0005-0000-0000-000012000000}"/>
    <cellStyle name="40% - Accent2" xfId="22" xr:uid="{00000000-0005-0000-0000-000013000000}"/>
    <cellStyle name="40% - Accent3" xfId="23" xr:uid="{00000000-0005-0000-0000-000014000000}"/>
    <cellStyle name="40% - Accent4" xfId="24" xr:uid="{00000000-0005-0000-0000-000015000000}"/>
    <cellStyle name="40% - Accent5" xfId="25" xr:uid="{00000000-0005-0000-0000-000016000000}"/>
    <cellStyle name="40% - Accent6" xfId="26" xr:uid="{00000000-0005-0000-0000-000017000000}"/>
    <cellStyle name="40% - Akzent1 2" xfId="27" xr:uid="{00000000-0005-0000-0000-000018000000}"/>
    <cellStyle name="40% - Akzent2 2" xfId="28" xr:uid="{00000000-0005-0000-0000-000019000000}"/>
    <cellStyle name="40% - Akzent3 2" xfId="29" xr:uid="{00000000-0005-0000-0000-00001A000000}"/>
    <cellStyle name="40% - Akzent4 2" xfId="30" xr:uid="{00000000-0005-0000-0000-00001B000000}"/>
    <cellStyle name="40% - Akzent5 2" xfId="31" xr:uid="{00000000-0005-0000-0000-00001C000000}"/>
    <cellStyle name="40% - Akzent6 2" xfId="32" xr:uid="{00000000-0005-0000-0000-00001D000000}"/>
    <cellStyle name="40% - Colore 1" xfId="33" xr:uid="{00000000-0005-0000-0000-00001E000000}"/>
    <cellStyle name="40% - Colore 2" xfId="34" xr:uid="{00000000-0005-0000-0000-00001F000000}"/>
    <cellStyle name="40% - Colore 3" xfId="35" xr:uid="{00000000-0005-0000-0000-000020000000}"/>
    <cellStyle name="40% - Colore 4" xfId="36" xr:uid="{00000000-0005-0000-0000-000021000000}"/>
    <cellStyle name="40% - Colore 5" xfId="37" xr:uid="{00000000-0005-0000-0000-000022000000}"/>
    <cellStyle name="40% - Colore 6" xfId="38" xr:uid="{00000000-0005-0000-0000-000023000000}"/>
    <cellStyle name="60% - Accent1" xfId="39" xr:uid="{00000000-0005-0000-0000-000024000000}"/>
    <cellStyle name="60% - Accent2" xfId="40" xr:uid="{00000000-0005-0000-0000-000025000000}"/>
    <cellStyle name="60% - Accent3" xfId="41" xr:uid="{00000000-0005-0000-0000-000026000000}"/>
    <cellStyle name="60% - Accent4" xfId="42" xr:uid="{00000000-0005-0000-0000-000027000000}"/>
    <cellStyle name="60% - Accent5" xfId="43" xr:uid="{00000000-0005-0000-0000-000028000000}"/>
    <cellStyle name="60% - Accent6" xfId="44" xr:uid="{00000000-0005-0000-0000-000029000000}"/>
    <cellStyle name="60% - Colore 1" xfId="45" xr:uid="{00000000-0005-0000-0000-00002A000000}"/>
    <cellStyle name="60% - Colore 2" xfId="46" xr:uid="{00000000-0005-0000-0000-00002B000000}"/>
    <cellStyle name="60% - Colore 3" xfId="47" xr:uid="{00000000-0005-0000-0000-00002C000000}"/>
    <cellStyle name="60% - Colore 4" xfId="48" xr:uid="{00000000-0005-0000-0000-00002D000000}"/>
    <cellStyle name="60% - Colore 5" xfId="49" xr:uid="{00000000-0005-0000-0000-00002E000000}"/>
    <cellStyle name="60% - Colore 6" xfId="50" xr:uid="{00000000-0005-0000-0000-00002F000000}"/>
    <cellStyle name="Accent1 - 20%" xfId="51" xr:uid="{00000000-0005-0000-0000-000030000000}"/>
    <cellStyle name="Accent1 - 20% 2" xfId="52" xr:uid="{00000000-0005-0000-0000-000031000000}"/>
    <cellStyle name="Accent1 - 40%" xfId="53" xr:uid="{00000000-0005-0000-0000-000032000000}"/>
    <cellStyle name="Accent1 - 40% 2" xfId="54" xr:uid="{00000000-0005-0000-0000-000033000000}"/>
    <cellStyle name="Accent1 - 60%" xfId="55" xr:uid="{00000000-0005-0000-0000-000034000000}"/>
    <cellStyle name="Accent1 - 60% 2" xfId="56" xr:uid="{00000000-0005-0000-0000-000035000000}"/>
    <cellStyle name="Accent2 - 20%" xfId="57" xr:uid="{00000000-0005-0000-0000-000036000000}"/>
    <cellStyle name="Accent2 - 20% 2" xfId="58" xr:uid="{00000000-0005-0000-0000-000037000000}"/>
    <cellStyle name="Accent2 - 40%" xfId="59" xr:uid="{00000000-0005-0000-0000-000038000000}"/>
    <cellStyle name="Accent2 - 40% 2" xfId="60" xr:uid="{00000000-0005-0000-0000-000039000000}"/>
    <cellStyle name="Accent2 - 60%" xfId="61" xr:uid="{00000000-0005-0000-0000-00003A000000}"/>
    <cellStyle name="Accent2 - 60% 2" xfId="62" xr:uid="{00000000-0005-0000-0000-00003B000000}"/>
    <cellStyle name="Accent3 - 20%" xfId="63" xr:uid="{00000000-0005-0000-0000-00003C000000}"/>
    <cellStyle name="Accent3 - 20% 2" xfId="64" xr:uid="{00000000-0005-0000-0000-00003D000000}"/>
    <cellStyle name="Accent3 - 40%" xfId="65" xr:uid="{00000000-0005-0000-0000-00003E000000}"/>
    <cellStyle name="Accent3 - 40% 2" xfId="66" xr:uid="{00000000-0005-0000-0000-00003F000000}"/>
    <cellStyle name="Accent3 - 60%" xfId="67" xr:uid="{00000000-0005-0000-0000-000040000000}"/>
    <cellStyle name="Accent3 - 60% 2" xfId="68" xr:uid="{00000000-0005-0000-0000-000041000000}"/>
    <cellStyle name="Accent3 2" xfId="69" xr:uid="{00000000-0005-0000-0000-000042000000}"/>
    <cellStyle name="Accent3 3" xfId="70" xr:uid="{00000000-0005-0000-0000-000043000000}"/>
    <cellStyle name="Accent3 4" xfId="71" xr:uid="{00000000-0005-0000-0000-000044000000}"/>
    <cellStyle name="Accent3 5" xfId="72" xr:uid="{00000000-0005-0000-0000-000045000000}"/>
    <cellStyle name="Accent3 6" xfId="73" xr:uid="{00000000-0005-0000-0000-000046000000}"/>
    <cellStyle name="Accent4 - 20%" xfId="74" xr:uid="{00000000-0005-0000-0000-000047000000}"/>
    <cellStyle name="Accent4 - 20% 2" xfId="75" xr:uid="{00000000-0005-0000-0000-000048000000}"/>
    <cellStyle name="Accent4 - 40%" xfId="76" xr:uid="{00000000-0005-0000-0000-000049000000}"/>
    <cellStyle name="Accent4 - 40% 2" xfId="77" xr:uid="{00000000-0005-0000-0000-00004A000000}"/>
    <cellStyle name="Accent4 - 60%" xfId="78" xr:uid="{00000000-0005-0000-0000-00004B000000}"/>
    <cellStyle name="Accent4 - 60% 2" xfId="79" xr:uid="{00000000-0005-0000-0000-00004C000000}"/>
    <cellStyle name="Accent4 2" xfId="80" xr:uid="{00000000-0005-0000-0000-00004D000000}"/>
    <cellStyle name="Accent4 3" xfId="81" xr:uid="{00000000-0005-0000-0000-00004E000000}"/>
    <cellStyle name="Accent4 4" xfId="82" xr:uid="{00000000-0005-0000-0000-00004F000000}"/>
    <cellStyle name="Accent4 5" xfId="83" xr:uid="{00000000-0005-0000-0000-000050000000}"/>
    <cellStyle name="Accent4 6" xfId="84" xr:uid="{00000000-0005-0000-0000-000051000000}"/>
    <cellStyle name="Accent5 - 20%" xfId="85" xr:uid="{00000000-0005-0000-0000-000052000000}"/>
    <cellStyle name="Accent5 - 20% 2" xfId="86" xr:uid="{00000000-0005-0000-0000-000053000000}"/>
    <cellStyle name="Accent5 - 40%" xfId="87" xr:uid="{00000000-0005-0000-0000-000054000000}"/>
    <cellStyle name="Accent5 - 60%" xfId="88" xr:uid="{00000000-0005-0000-0000-000055000000}"/>
    <cellStyle name="Accent5 - 60% 2" xfId="89" xr:uid="{00000000-0005-0000-0000-000056000000}"/>
    <cellStyle name="Accent5 2" xfId="90" xr:uid="{00000000-0005-0000-0000-000057000000}"/>
    <cellStyle name="Accent5 3" xfId="91" xr:uid="{00000000-0005-0000-0000-000058000000}"/>
    <cellStyle name="Accent5 4" xfId="92" xr:uid="{00000000-0005-0000-0000-000059000000}"/>
    <cellStyle name="Accent5 5" xfId="93" xr:uid="{00000000-0005-0000-0000-00005A000000}"/>
    <cellStyle name="Accent5 6" xfId="94" xr:uid="{00000000-0005-0000-0000-00005B000000}"/>
    <cellStyle name="Accent6 - 20%" xfId="95" xr:uid="{00000000-0005-0000-0000-00005C000000}"/>
    <cellStyle name="Accent6 - 40%" xfId="96" xr:uid="{00000000-0005-0000-0000-00005D000000}"/>
    <cellStyle name="Accent6 - 40% 2" xfId="97" xr:uid="{00000000-0005-0000-0000-00005E000000}"/>
    <cellStyle name="Accent6 - 60%" xfId="98" xr:uid="{00000000-0005-0000-0000-00005F000000}"/>
    <cellStyle name="Accent6 - 60% 2" xfId="99" xr:uid="{00000000-0005-0000-0000-000060000000}"/>
    <cellStyle name="Accent6 2" xfId="100" xr:uid="{00000000-0005-0000-0000-000061000000}"/>
    <cellStyle name="Accent6 3" xfId="101" xr:uid="{00000000-0005-0000-0000-000062000000}"/>
    <cellStyle name="Accent6 4" xfId="102" xr:uid="{00000000-0005-0000-0000-000063000000}"/>
    <cellStyle name="Accent6 5" xfId="103" xr:uid="{00000000-0005-0000-0000-000064000000}"/>
    <cellStyle name="Accent6 6" xfId="104" xr:uid="{00000000-0005-0000-0000-000065000000}"/>
    <cellStyle name="Bad" xfId="105" xr:uid="{00000000-0005-0000-0000-000066000000}"/>
    <cellStyle name="Bad 2" xfId="106" xr:uid="{00000000-0005-0000-0000-000067000000}"/>
    <cellStyle name="Calcolo" xfId="107" xr:uid="{00000000-0005-0000-0000-000068000000}"/>
    <cellStyle name="Calculation" xfId="108" xr:uid="{00000000-0005-0000-0000-000069000000}"/>
    <cellStyle name="Calculation 2" xfId="109" xr:uid="{00000000-0005-0000-0000-00006A000000}"/>
    <cellStyle name="Cella collegata" xfId="110" xr:uid="{00000000-0005-0000-0000-00006B000000}"/>
    <cellStyle name="Cella da controllare" xfId="111" xr:uid="{00000000-0005-0000-0000-00006C000000}"/>
    <cellStyle name="Check Cell" xfId="112" xr:uid="{00000000-0005-0000-0000-00006D000000}"/>
    <cellStyle name="Check Cell 2" xfId="113" xr:uid="{00000000-0005-0000-0000-00006E000000}"/>
    <cellStyle name="Colore 1" xfId="114" xr:uid="{00000000-0005-0000-0000-00006F000000}"/>
    <cellStyle name="Colore 2" xfId="115" xr:uid="{00000000-0005-0000-0000-000070000000}"/>
    <cellStyle name="Colore 3" xfId="116" xr:uid="{00000000-0005-0000-0000-000071000000}"/>
    <cellStyle name="Colore 4" xfId="117" xr:uid="{00000000-0005-0000-0000-000072000000}"/>
    <cellStyle name="Colore 5" xfId="118" xr:uid="{00000000-0005-0000-0000-000073000000}"/>
    <cellStyle name="Colore 6" xfId="119" xr:uid="{00000000-0005-0000-0000-000074000000}"/>
    <cellStyle name="Dezimal 2" xfId="120" xr:uid="{00000000-0005-0000-0000-000075000000}"/>
    <cellStyle name="Dezimal 3" xfId="121" xr:uid="{00000000-0005-0000-0000-000076000000}"/>
    <cellStyle name="Dezimal 4" xfId="122" xr:uid="{00000000-0005-0000-0000-000077000000}"/>
    <cellStyle name="Dezimal-2-" xfId="123" xr:uid="{00000000-0005-0000-0000-000078000000}"/>
    <cellStyle name="Emphasis 1" xfId="124" xr:uid="{00000000-0005-0000-0000-000079000000}"/>
    <cellStyle name="Emphasis 1 2" xfId="125" xr:uid="{00000000-0005-0000-0000-00007A000000}"/>
    <cellStyle name="Emphasis 2" xfId="126" xr:uid="{00000000-0005-0000-0000-00007B000000}"/>
    <cellStyle name="Emphasis 2 2" xfId="127" xr:uid="{00000000-0005-0000-0000-00007C000000}"/>
    <cellStyle name="Emphasis 3" xfId="128" xr:uid="{00000000-0005-0000-0000-00007D000000}"/>
    <cellStyle name="Explanatory Text" xfId="129" xr:uid="{00000000-0005-0000-0000-00007E000000}"/>
    <cellStyle name="Good" xfId="130" xr:uid="{00000000-0005-0000-0000-00007F000000}"/>
    <cellStyle name="Good 2" xfId="131" xr:uid="{00000000-0005-0000-0000-000080000000}"/>
    <cellStyle name="Heading 1" xfId="132" xr:uid="{00000000-0005-0000-0000-000081000000}"/>
    <cellStyle name="Heading 2" xfId="133" xr:uid="{00000000-0005-0000-0000-000082000000}"/>
    <cellStyle name="Heading 2 2" xfId="134" xr:uid="{00000000-0005-0000-0000-000083000000}"/>
    <cellStyle name="Heading 3" xfId="135" xr:uid="{00000000-0005-0000-0000-000084000000}"/>
    <cellStyle name="Heading 3 2" xfId="136" xr:uid="{00000000-0005-0000-0000-000085000000}"/>
    <cellStyle name="Heading 4" xfId="137" xr:uid="{00000000-0005-0000-0000-000086000000}"/>
    <cellStyle name="Hyperlink 2" xfId="138" xr:uid="{00000000-0005-0000-0000-000087000000}"/>
    <cellStyle name="Input" xfId="139" xr:uid="{00000000-0005-0000-0000-000088000000}"/>
    <cellStyle name="Input 2" xfId="140" xr:uid="{00000000-0005-0000-0000-000089000000}"/>
    <cellStyle name="Komma 2" xfId="141" xr:uid="{00000000-0005-0000-0000-00008A000000}"/>
    <cellStyle name="Lien hypertexte 2" xfId="142" xr:uid="{00000000-0005-0000-0000-00008B000000}"/>
    <cellStyle name="Linked Cell" xfId="143" xr:uid="{00000000-0005-0000-0000-00008C000000}"/>
    <cellStyle name="Linked Cell 2" xfId="144" xr:uid="{00000000-0005-0000-0000-00008D000000}"/>
    <cellStyle name="Milliers [0] 2" xfId="145" xr:uid="{00000000-0005-0000-0000-00008E000000}"/>
    <cellStyle name="Neutral 2" xfId="146" xr:uid="{00000000-0005-0000-0000-00008F000000}"/>
    <cellStyle name="Neutrale" xfId="147" xr:uid="{00000000-0005-0000-0000-000090000000}"/>
    <cellStyle name="Normal 2" xfId="148" xr:uid="{00000000-0005-0000-0000-000091000000}"/>
    <cellStyle name="Normal 3" xfId="149" xr:uid="{00000000-0005-0000-0000-000092000000}"/>
    <cellStyle name="Normal 3 2" xfId="150" xr:uid="{00000000-0005-0000-0000-000093000000}"/>
    <cellStyle name="Nota" xfId="151" xr:uid="{00000000-0005-0000-0000-000095000000}"/>
    <cellStyle name="Note" xfId="152" xr:uid="{00000000-0005-0000-0000-000096000000}"/>
    <cellStyle name="Note 2" xfId="153" xr:uid="{00000000-0005-0000-0000-000097000000}"/>
    <cellStyle name="Notiz 2" xfId="154" xr:uid="{00000000-0005-0000-0000-000098000000}"/>
    <cellStyle name="Output" xfId="155" xr:uid="{00000000-0005-0000-0000-000099000000}"/>
    <cellStyle name="Output 2" xfId="156" xr:uid="{00000000-0005-0000-0000-00009A000000}"/>
    <cellStyle name="Pourcentage 2" xfId="157" xr:uid="{00000000-0005-0000-0000-00009B000000}"/>
    <cellStyle name="Prozent" xfId="1" builtinId="5"/>
    <cellStyle name="Prozent 2" xfId="158" xr:uid="{00000000-0005-0000-0000-00009D000000}"/>
    <cellStyle name="Prozent 3" xfId="159" xr:uid="{00000000-0005-0000-0000-00009E000000}"/>
    <cellStyle name="Prozent 4" xfId="160" xr:uid="{00000000-0005-0000-0000-00009F000000}"/>
    <cellStyle name="SAPBEXaggData" xfId="161" xr:uid="{00000000-0005-0000-0000-0000A0000000}"/>
    <cellStyle name="SAPBEXaggData 2" xfId="162" xr:uid="{00000000-0005-0000-0000-0000A1000000}"/>
    <cellStyle name="SAPBEXaggDataEmph" xfId="163" xr:uid="{00000000-0005-0000-0000-0000A2000000}"/>
    <cellStyle name="SAPBEXaggDataEmph 2" xfId="164" xr:uid="{00000000-0005-0000-0000-0000A3000000}"/>
    <cellStyle name="SAPBEXaggItem" xfId="165" xr:uid="{00000000-0005-0000-0000-0000A4000000}"/>
    <cellStyle name="SAPBEXaggItem 2" xfId="166" xr:uid="{00000000-0005-0000-0000-0000A5000000}"/>
    <cellStyle name="SAPBEXaggItemX" xfId="167" xr:uid="{00000000-0005-0000-0000-0000A6000000}"/>
    <cellStyle name="SAPBEXaggItemX 2" xfId="168" xr:uid="{00000000-0005-0000-0000-0000A7000000}"/>
    <cellStyle name="SAPBEXchaText" xfId="169" xr:uid="{00000000-0005-0000-0000-0000A8000000}"/>
    <cellStyle name="SAPBEXchaText 2" xfId="170" xr:uid="{00000000-0005-0000-0000-0000A9000000}"/>
    <cellStyle name="SAPBEXexcBad7" xfId="171" xr:uid="{00000000-0005-0000-0000-0000AA000000}"/>
    <cellStyle name="SAPBEXexcBad7 2" xfId="172" xr:uid="{00000000-0005-0000-0000-0000AB000000}"/>
    <cellStyle name="SAPBEXexcBad8" xfId="173" xr:uid="{00000000-0005-0000-0000-0000AC000000}"/>
    <cellStyle name="SAPBEXexcBad8 2" xfId="174" xr:uid="{00000000-0005-0000-0000-0000AD000000}"/>
    <cellStyle name="SAPBEXexcBad9" xfId="175" xr:uid="{00000000-0005-0000-0000-0000AE000000}"/>
    <cellStyle name="SAPBEXexcBad9 2" xfId="176" xr:uid="{00000000-0005-0000-0000-0000AF000000}"/>
    <cellStyle name="SAPBEXexcCritical4" xfId="177" xr:uid="{00000000-0005-0000-0000-0000B0000000}"/>
    <cellStyle name="SAPBEXexcCritical4 2" xfId="178" xr:uid="{00000000-0005-0000-0000-0000B1000000}"/>
    <cellStyle name="SAPBEXexcCritical5" xfId="179" xr:uid="{00000000-0005-0000-0000-0000B2000000}"/>
    <cellStyle name="SAPBEXexcCritical5 2" xfId="180" xr:uid="{00000000-0005-0000-0000-0000B3000000}"/>
    <cellStyle name="SAPBEXexcCritical6" xfId="181" xr:uid="{00000000-0005-0000-0000-0000B4000000}"/>
    <cellStyle name="SAPBEXexcCritical6 2" xfId="182" xr:uid="{00000000-0005-0000-0000-0000B5000000}"/>
    <cellStyle name="SAPBEXexcGood1" xfId="183" xr:uid="{00000000-0005-0000-0000-0000B6000000}"/>
    <cellStyle name="SAPBEXexcGood1 2" xfId="184" xr:uid="{00000000-0005-0000-0000-0000B7000000}"/>
    <cellStyle name="SAPBEXexcGood2" xfId="185" xr:uid="{00000000-0005-0000-0000-0000B8000000}"/>
    <cellStyle name="SAPBEXexcGood2 2" xfId="186" xr:uid="{00000000-0005-0000-0000-0000B9000000}"/>
    <cellStyle name="SAPBEXexcGood3" xfId="187" xr:uid="{00000000-0005-0000-0000-0000BA000000}"/>
    <cellStyle name="SAPBEXexcGood3 2" xfId="188" xr:uid="{00000000-0005-0000-0000-0000BB000000}"/>
    <cellStyle name="SAPBEXfilterDrill" xfId="189" xr:uid="{00000000-0005-0000-0000-0000BC000000}"/>
    <cellStyle name="SAPBEXfilterDrill 2" xfId="190" xr:uid="{00000000-0005-0000-0000-0000BD000000}"/>
    <cellStyle name="SAPBEXfilterItem" xfId="191" xr:uid="{00000000-0005-0000-0000-0000BE000000}"/>
    <cellStyle name="SAPBEXfilterItem 2" xfId="192" xr:uid="{00000000-0005-0000-0000-0000BF000000}"/>
    <cellStyle name="SAPBEXfilterText" xfId="193" xr:uid="{00000000-0005-0000-0000-0000C0000000}"/>
    <cellStyle name="SAPBEXfilterText 2" xfId="194" xr:uid="{00000000-0005-0000-0000-0000C1000000}"/>
    <cellStyle name="SAPBEXformats" xfId="195" xr:uid="{00000000-0005-0000-0000-0000C2000000}"/>
    <cellStyle name="SAPBEXformats 2" xfId="196" xr:uid="{00000000-0005-0000-0000-0000C3000000}"/>
    <cellStyle name="SAPBEXheaderItem" xfId="197" xr:uid="{00000000-0005-0000-0000-0000C4000000}"/>
    <cellStyle name="SAPBEXheaderItem 2" xfId="198" xr:uid="{00000000-0005-0000-0000-0000C5000000}"/>
    <cellStyle name="SAPBEXheaderText" xfId="199" xr:uid="{00000000-0005-0000-0000-0000C6000000}"/>
    <cellStyle name="SAPBEXheaderText 2" xfId="200" xr:uid="{00000000-0005-0000-0000-0000C7000000}"/>
    <cellStyle name="SAPBEXHLevel0" xfId="201" xr:uid="{00000000-0005-0000-0000-0000C8000000}"/>
    <cellStyle name="SAPBEXHLevel0 2" xfId="202" xr:uid="{00000000-0005-0000-0000-0000C9000000}"/>
    <cellStyle name="SAPBEXHLevel0X" xfId="203" xr:uid="{00000000-0005-0000-0000-0000CA000000}"/>
    <cellStyle name="SAPBEXHLevel0X 2" xfId="204" xr:uid="{00000000-0005-0000-0000-0000CB000000}"/>
    <cellStyle name="SAPBEXHLevel1" xfId="205" xr:uid="{00000000-0005-0000-0000-0000CC000000}"/>
    <cellStyle name="SAPBEXHLevel1 2" xfId="206" xr:uid="{00000000-0005-0000-0000-0000CD000000}"/>
    <cellStyle name="SAPBEXHLevel1X" xfId="207" xr:uid="{00000000-0005-0000-0000-0000CE000000}"/>
    <cellStyle name="SAPBEXHLevel1X 2" xfId="208" xr:uid="{00000000-0005-0000-0000-0000CF000000}"/>
    <cellStyle name="SAPBEXHLevel2" xfId="209" xr:uid="{00000000-0005-0000-0000-0000D0000000}"/>
    <cellStyle name="SAPBEXHLevel2 2" xfId="210" xr:uid="{00000000-0005-0000-0000-0000D1000000}"/>
    <cellStyle name="SAPBEXHLevel2X" xfId="211" xr:uid="{00000000-0005-0000-0000-0000D2000000}"/>
    <cellStyle name="SAPBEXHLevel2X 2" xfId="212" xr:uid="{00000000-0005-0000-0000-0000D3000000}"/>
    <cellStyle name="SAPBEXHLevel3" xfId="213" xr:uid="{00000000-0005-0000-0000-0000D4000000}"/>
    <cellStyle name="SAPBEXHLevel3 2" xfId="214" xr:uid="{00000000-0005-0000-0000-0000D5000000}"/>
    <cellStyle name="SAPBEXHLevel3X" xfId="215" xr:uid="{00000000-0005-0000-0000-0000D6000000}"/>
    <cellStyle name="SAPBEXHLevel3X 2" xfId="216" xr:uid="{00000000-0005-0000-0000-0000D7000000}"/>
    <cellStyle name="SAPBEXinputData" xfId="217" xr:uid="{00000000-0005-0000-0000-0000D8000000}"/>
    <cellStyle name="SAPBEXinputData 2" xfId="218" xr:uid="{00000000-0005-0000-0000-0000D9000000}"/>
    <cellStyle name="SAPBEXItemHeader" xfId="219" xr:uid="{00000000-0005-0000-0000-0000DA000000}"/>
    <cellStyle name="SAPBEXresData" xfId="220" xr:uid="{00000000-0005-0000-0000-0000DB000000}"/>
    <cellStyle name="SAPBEXresData 2" xfId="221" xr:uid="{00000000-0005-0000-0000-0000DC000000}"/>
    <cellStyle name="SAPBEXresDataEmph" xfId="222" xr:uid="{00000000-0005-0000-0000-0000DD000000}"/>
    <cellStyle name="SAPBEXresDataEmph 2" xfId="223" xr:uid="{00000000-0005-0000-0000-0000DE000000}"/>
    <cellStyle name="SAPBEXresItem" xfId="224" xr:uid="{00000000-0005-0000-0000-0000DF000000}"/>
    <cellStyle name="SAPBEXresItem 2" xfId="225" xr:uid="{00000000-0005-0000-0000-0000E0000000}"/>
    <cellStyle name="SAPBEXresItemX" xfId="226" xr:uid="{00000000-0005-0000-0000-0000E1000000}"/>
    <cellStyle name="SAPBEXresItemX 2" xfId="227" xr:uid="{00000000-0005-0000-0000-0000E2000000}"/>
    <cellStyle name="SAPBEXstdData" xfId="228" xr:uid="{00000000-0005-0000-0000-0000E3000000}"/>
    <cellStyle name="SAPBEXstdData 2" xfId="229" xr:uid="{00000000-0005-0000-0000-0000E4000000}"/>
    <cellStyle name="SAPBEXstdData 3" xfId="230" xr:uid="{00000000-0005-0000-0000-0000E5000000}"/>
    <cellStyle name="SAPBEXstdData_Erfasssung -  Finanzierung öH" xfId="231" xr:uid="{00000000-0005-0000-0000-0000E6000000}"/>
    <cellStyle name="SAPBEXstdDataEmph" xfId="232" xr:uid="{00000000-0005-0000-0000-0000E7000000}"/>
    <cellStyle name="SAPBEXstdDataEmph 2" xfId="233" xr:uid="{00000000-0005-0000-0000-0000E8000000}"/>
    <cellStyle name="SAPBEXstdItem" xfId="234" xr:uid="{00000000-0005-0000-0000-0000E9000000}"/>
    <cellStyle name="SAPBEXstdItem 2" xfId="235" xr:uid="{00000000-0005-0000-0000-0000EA000000}"/>
    <cellStyle name="SAPBEXstdItemX" xfId="236" xr:uid="{00000000-0005-0000-0000-0000EB000000}"/>
    <cellStyle name="SAPBEXstdItemX 2" xfId="237" xr:uid="{00000000-0005-0000-0000-0000EC000000}"/>
    <cellStyle name="SAPBEXtitle" xfId="238" xr:uid="{00000000-0005-0000-0000-0000ED000000}"/>
    <cellStyle name="SAPBEXtitle 2" xfId="239" xr:uid="{00000000-0005-0000-0000-0000EE000000}"/>
    <cellStyle name="SAPBEXunassignedItem" xfId="240" xr:uid="{00000000-0005-0000-0000-0000EF000000}"/>
    <cellStyle name="SAPBEXunassignedItem 2" xfId="241" xr:uid="{00000000-0005-0000-0000-0000F0000000}"/>
    <cellStyle name="SAPBEXundefined" xfId="242" xr:uid="{00000000-0005-0000-0000-0000F1000000}"/>
    <cellStyle name="SAPBEXundefined 2" xfId="243" xr:uid="{00000000-0005-0000-0000-0000F2000000}"/>
    <cellStyle name="Sheet Title" xfId="244" xr:uid="{00000000-0005-0000-0000-0000F3000000}"/>
    <cellStyle name="Standard" xfId="0" builtinId="0"/>
    <cellStyle name="Standard 2" xfId="245" xr:uid="{00000000-0005-0000-0000-0000F5000000}"/>
    <cellStyle name="Standard 2 2" xfId="2" xr:uid="{00000000-0005-0000-0000-0000F6000000}"/>
    <cellStyle name="Standard 2 3" xfId="246" xr:uid="{00000000-0005-0000-0000-0000F7000000}"/>
    <cellStyle name="Standard 3" xfId="247" xr:uid="{00000000-0005-0000-0000-0000F8000000}"/>
    <cellStyle name="Standard 3 2" xfId="248" xr:uid="{00000000-0005-0000-0000-0000F9000000}"/>
    <cellStyle name="Standard 3 3" xfId="249" xr:uid="{00000000-0005-0000-0000-0000FA000000}"/>
    <cellStyle name="Standard 4" xfId="250" xr:uid="{00000000-0005-0000-0000-0000FB000000}"/>
    <cellStyle name="Standard 5" xfId="251" xr:uid="{00000000-0005-0000-0000-0000FC000000}"/>
    <cellStyle name="Standard 6" xfId="252" xr:uid="{00000000-0005-0000-0000-0000FD000000}"/>
    <cellStyle name="Standard 7" xfId="253" xr:uid="{00000000-0005-0000-0000-0000FE000000}"/>
    <cellStyle name="Testo avviso" xfId="254" xr:uid="{00000000-0005-0000-0000-0000FF000000}"/>
    <cellStyle name="Testo descrittivo" xfId="255" xr:uid="{00000000-0005-0000-0000-000000010000}"/>
    <cellStyle name="Title" xfId="256" xr:uid="{00000000-0005-0000-0000-000001010000}"/>
    <cellStyle name="Titolo" xfId="257" xr:uid="{00000000-0005-0000-0000-000002010000}"/>
    <cellStyle name="Titolo 1" xfId="258" xr:uid="{00000000-0005-0000-0000-000003010000}"/>
    <cellStyle name="Titolo 2" xfId="259" xr:uid="{00000000-0005-0000-0000-000004010000}"/>
    <cellStyle name="Titolo 3" xfId="260" xr:uid="{00000000-0005-0000-0000-000005010000}"/>
    <cellStyle name="Titolo 4" xfId="261" xr:uid="{00000000-0005-0000-0000-000006010000}"/>
    <cellStyle name="Totale" xfId="262" xr:uid="{00000000-0005-0000-0000-000007010000}"/>
    <cellStyle name="Valore non valido" xfId="263" xr:uid="{00000000-0005-0000-0000-000008010000}"/>
    <cellStyle name="Valore valido" xfId="264" xr:uid="{00000000-0005-0000-0000-000009010000}"/>
    <cellStyle name="Valuta (0)_ALLIBACT" xfId="265" xr:uid="{00000000-0005-0000-0000-00000A010000}"/>
    <cellStyle name="Valuta 2" xfId="266" xr:uid="{00000000-0005-0000-0000-00000B010000}"/>
    <cellStyle name="Währung 2" xfId="267" xr:uid="{00000000-0005-0000-0000-00000C010000}"/>
    <cellStyle name="Warning Text" xfId="268" xr:uid="{00000000-0005-0000-0000-00000D010000}"/>
    <cellStyle name="Warning Text 2" xfId="269" xr:uid="{00000000-0005-0000-0000-00000E010000}"/>
  </cellStyles>
  <dxfs count="0"/>
  <tableStyles count="0" defaultTableStyle="TableStyleMedium9" defaultPivotStyle="PivotStyleLight16"/>
  <colors>
    <mruColors>
      <color rgb="FFF3FE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S5849/FINIS/2%20-%20Finanzierung/2011/Finanzierung%202011-12%20LV%20+Sofi%20-%20Uebersicht%20%20201201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T_r\U-Budget2001\Budget2001\PAP%202001%20Mas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DEPT\W\POOL.O2141\Reporting%20Trading\Energie%20Reporting%20Aug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Documents%20and%20Settings\U162126\Application%20Data\MEMO%20Open%20Client\Temp\Energie%20Reporting%20Apr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EPT\W\POOL.O2141\Reporting%20Trading\Energie%20Reporting%20Sep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r18\cprof184\u102396\scis-w2k3-DATA\Application%20Data\MEMO%20Open%20Client\Temp\061120_Zusammenfassung%20IT-Projek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OB/FH/FC/CR/05_Prozesse/P09_Investitionen/Investitionsplan_SOB_Arbeitsversion%201.0_06.06.201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OB/I/AM/LCM/Investitionsplan_SOB_Version%201.0_Infra.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counting.S5849/FINIS/2%20-%20Finanzierung/2012/Finanzierung%202012-02%20LV%20+Sofi%20-%20Uebersicht%20%20201203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elle1"/>
      <sheetName val="Übersicht - Finanzierung öH"/>
      <sheetName val="Erfasssung -  Finanzierung öH "/>
      <sheetName val="Darlehen+ KK - Finanzierung öH"/>
      <sheetName val="Erfassung - Darlehen+KK 4300"/>
      <sheetName val="Erfasung - Darlehen+KK 5000"/>
      <sheetName val="Invest netto - BUDG saisonal"/>
      <sheetName val="NAI - BUDG saisonalisiert"/>
      <sheetName val="Investitionen"/>
      <sheetName val="Verbuchungen nicht ISP"/>
      <sheetName val="Erläuterungen"/>
      <sheetName val="Info "/>
      <sheetName val="Auswertung S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stungsverzeichnis"/>
      <sheetName val="WerkNr2001"/>
    </sheetNames>
    <sheetDataSet>
      <sheetData sheetId="0" refreshError="1">
        <row r="8">
          <cell r="K8">
            <v>140</v>
          </cell>
          <cell r="M8">
            <v>124.4</v>
          </cell>
        </row>
        <row r="9">
          <cell r="K9">
            <v>140</v>
          </cell>
          <cell r="M9">
            <v>118.37</v>
          </cell>
        </row>
        <row r="12">
          <cell r="K12">
            <v>70</v>
          </cell>
        </row>
        <row r="19">
          <cell r="L19">
            <v>1656</v>
          </cell>
        </row>
        <row r="23">
          <cell r="K23">
            <v>16</v>
          </cell>
        </row>
        <row r="24">
          <cell r="K24">
            <v>0.5</v>
          </cell>
        </row>
        <row r="25">
          <cell r="K25">
            <v>0.05</v>
          </cell>
        </row>
        <row r="26">
          <cell r="K26">
            <v>0.2</v>
          </cell>
        </row>
        <row r="27">
          <cell r="K27">
            <v>10</v>
          </cell>
        </row>
        <row r="28">
          <cell r="K28">
            <v>0.5</v>
          </cell>
        </row>
        <row r="29">
          <cell r="K29">
            <v>70</v>
          </cell>
        </row>
      </sheetData>
      <sheetData sheetId="1" refreshError="1">
        <row r="1">
          <cell r="C1" t="str">
            <v>Abk</v>
          </cell>
          <cell r="E1" t="str">
            <v>Budget-stelle ER</v>
          </cell>
          <cell r="H1" t="str">
            <v>Kunden-betreuer</v>
          </cell>
          <cell r="I1" t="str">
            <v>Verantw. Finanzen</v>
          </cell>
        </row>
        <row r="2">
          <cell r="A2">
            <v>1</v>
          </cell>
          <cell r="B2">
            <v>1</v>
          </cell>
          <cell r="C2" t="str">
            <v>Z-VGL</v>
          </cell>
          <cell r="D2" t="str">
            <v>Vorsitzender der Geschäftsleitung</v>
          </cell>
          <cell r="E2">
            <v>7110</v>
          </cell>
          <cell r="G2">
            <v>1000</v>
          </cell>
          <cell r="H2" t="str">
            <v>H.R.Bütikofer</v>
          </cell>
          <cell r="I2" t="str">
            <v>Lehner</v>
          </cell>
          <cell r="J2" t="str">
            <v>Baumgartner, u111832, 20 28 28</v>
          </cell>
          <cell r="K2" t="str">
            <v>von Büren, u110902, 20 29 47</v>
          </cell>
        </row>
        <row r="3">
          <cell r="A3">
            <v>2</v>
          </cell>
          <cell r="B3">
            <v>2</v>
          </cell>
          <cell r="C3" t="str">
            <v>Z-GS</v>
          </cell>
          <cell r="D3" t="str">
            <v>Generalsekretariat &amp; Rechtsdienst</v>
          </cell>
          <cell r="E3" t="str">
            <v>7210/7211</v>
          </cell>
          <cell r="F3">
            <v>209</v>
          </cell>
          <cell r="G3">
            <v>1000</v>
          </cell>
          <cell r="H3" t="str">
            <v>H.R.Bütikofer</v>
          </cell>
          <cell r="I3" t="str">
            <v>Lehner</v>
          </cell>
          <cell r="J3" t="str">
            <v>Lehner, u102154, 20 22 09</v>
          </cell>
          <cell r="K3" t="str">
            <v>von Büren, u110902, 20 29 47</v>
          </cell>
        </row>
        <row r="4">
          <cell r="A4">
            <v>3</v>
          </cell>
          <cell r="B4">
            <v>3</v>
          </cell>
          <cell r="C4" t="str">
            <v>Z-PE</v>
          </cell>
          <cell r="D4" t="str">
            <v>Personal</v>
          </cell>
          <cell r="E4">
            <v>7310</v>
          </cell>
          <cell r="F4">
            <v>309</v>
          </cell>
          <cell r="G4">
            <v>1000</v>
          </cell>
          <cell r="H4" t="str">
            <v>H.R.Bütikofer</v>
          </cell>
          <cell r="I4" t="str">
            <v>H. Blum</v>
          </cell>
          <cell r="J4" t="str">
            <v>Scheuermeier, u115869, 20 28 77</v>
          </cell>
          <cell r="K4" t="str">
            <v>Salzmann, u115030, 20 27 71</v>
          </cell>
        </row>
        <row r="5">
          <cell r="A5">
            <v>4</v>
          </cell>
          <cell r="B5">
            <v>4</v>
          </cell>
          <cell r="C5" t="str">
            <v>Z-FC</v>
          </cell>
          <cell r="D5" t="str">
            <v>Finanzen</v>
          </cell>
          <cell r="E5">
            <v>7410</v>
          </cell>
          <cell r="F5">
            <v>509</v>
          </cell>
          <cell r="G5">
            <v>1000</v>
          </cell>
          <cell r="H5" t="str">
            <v>Ch.Schaller</v>
          </cell>
          <cell r="I5" t="str">
            <v>Heymann</v>
          </cell>
          <cell r="J5" t="str">
            <v>Aebersold, u101613, 20 39 96</v>
          </cell>
          <cell r="K5" t="str">
            <v>von Rohr, u112377, 20 33 92</v>
          </cell>
        </row>
        <row r="6">
          <cell r="A6">
            <v>5</v>
          </cell>
          <cell r="B6">
            <v>5</v>
          </cell>
          <cell r="C6" t="str">
            <v>Z-RV</v>
          </cell>
          <cell r="D6" t="str">
            <v>Revision</v>
          </cell>
          <cell r="E6">
            <v>7510</v>
          </cell>
          <cell r="G6">
            <v>1000</v>
          </cell>
          <cell r="H6" t="str">
            <v>H.R.Bütikofer</v>
          </cell>
          <cell r="I6" t="str">
            <v>Bigler</v>
          </cell>
          <cell r="J6" t="str">
            <v>Aepli, u100083, 20 43 73</v>
          </cell>
          <cell r="K6" t="str">
            <v>Bätscher, u110884, 20 38 24</v>
          </cell>
        </row>
        <row r="7">
          <cell r="A7">
            <v>6</v>
          </cell>
          <cell r="B7">
            <v>6</v>
          </cell>
          <cell r="C7" t="str">
            <v>Z-KOM</v>
          </cell>
          <cell r="D7" t="str">
            <v>Kommunikation</v>
          </cell>
          <cell r="E7">
            <v>7610</v>
          </cell>
          <cell r="F7">
            <v>609</v>
          </cell>
          <cell r="G7">
            <v>1000</v>
          </cell>
          <cell r="H7" t="str">
            <v>H.R.Bütikofer</v>
          </cell>
          <cell r="I7" t="str">
            <v>Kraeuchi/Merz</v>
          </cell>
        </row>
        <row r="8">
          <cell r="A8">
            <v>7</v>
          </cell>
          <cell r="B8">
            <v>7</v>
          </cell>
          <cell r="C8" t="str">
            <v>Z-IT</v>
          </cell>
          <cell r="D8" t="str">
            <v>Informatik</v>
          </cell>
          <cell r="E8">
            <v>7710</v>
          </cell>
          <cell r="F8">
            <v>709</v>
          </cell>
          <cell r="G8">
            <v>1000</v>
          </cell>
          <cell r="H8" t="str">
            <v>H.R.Bütikofer</v>
          </cell>
          <cell r="I8" t="str">
            <v>Laager</v>
          </cell>
          <cell r="J8" t="str">
            <v>Wenk, u100193, 20 34 83</v>
          </cell>
          <cell r="K8" t="str">
            <v>Schweikert, u100532, 20 45 69</v>
          </cell>
        </row>
        <row r="9">
          <cell r="A9">
            <v>8</v>
          </cell>
          <cell r="B9">
            <v>3</v>
          </cell>
          <cell r="C9" t="str">
            <v>Z-PE-AED</v>
          </cell>
          <cell r="D9" t="str">
            <v>Bahnärztlicher Dienst</v>
          </cell>
          <cell r="E9">
            <v>7810</v>
          </cell>
          <cell r="F9">
            <v>809</v>
          </cell>
          <cell r="G9">
            <v>1000</v>
          </cell>
          <cell r="H9" t="str">
            <v>H.R.Bütikofer</v>
          </cell>
          <cell r="I9" t="str">
            <v>A. Corti</v>
          </cell>
        </row>
        <row r="10">
          <cell r="A10">
            <v>9</v>
          </cell>
          <cell r="C10" t="str">
            <v>Z-CRM</v>
          </cell>
          <cell r="D10" t="str">
            <v>Corporate Risk Management</v>
          </cell>
          <cell r="G10">
            <v>1000</v>
          </cell>
          <cell r="H10" t="str">
            <v>H.R.Bütikofer</v>
          </cell>
          <cell r="I10" t="str">
            <v>Zimmerli</v>
          </cell>
        </row>
        <row r="11">
          <cell r="A11">
            <v>10</v>
          </cell>
          <cell r="B11">
            <v>21</v>
          </cell>
          <cell r="C11" t="str">
            <v>P-ED/PE/FI/ ICN/EXPO</v>
          </cell>
          <cell r="D11" t="str">
            <v>Personenverkehr ED</v>
          </cell>
          <cell r="E11">
            <v>1010</v>
          </cell>
          <cell r="F11">
            <v>1009</v>
          </cell>
          <cell r="G11">
            <v>2000</v>
          </cell>
          <cell r="H11" t="str">
            <v>P.Schenk</v>
          </cell>
          <cell r="I11" t="str">
            <v>H. Schmid</v>
          </cell>
          <cell r="J11" t="str">
            <v>Späti, u100977, 20 26 29</v>
          </cell>
          <cell r="K11" t="str">
            <v>Menninger, u103988, 20 41 52</v>
          </cell>
        </row>
        <row r="12">
          <cell r="A12">
            <v>11</v>
          </cell>
          <cell r="B12">
            <v>21</v>
          </cell>
          <cell r="C12" t="str">
            <v>P-RV (FI)</v>
          </cell>
          <cell r="D12" t="str">
            <v>P Regionalverkehr (FI)</v>
          </cell>
          <cell r="E12">
            <v>1110</v>
          </cell>
          <cell r="G12">
            <v>2000</v>
          </cell>
          <cell r="H12" t="str">
            <v>P.Schenk</v>
          </cell>
          <cell r="I12" t="str">
            <v>Menninger</v>
          </cell>
        </row>
        <row r="13">
          <cell r="A13">
            <v>12</v>
          </cell>
          <cell r="B13">
            <v>21</v>
          </cell>
          <cell r="C13" t="str">
            <v>P-FV-DV</v>
          </cell>
          <cell r="D13" t="str">
            <v>P Fernverkehr</v>
          </cell>
          <cell r="E13">
            <v>1210</v>
          </cell>
          <cell r="G13">
            <v>2000</v>
          </cell>
          <cell r="H13" t="str">
            <v>P.Schenk</v>
          </cell>
          <cell r="I13" t="str">
            <v>W. Steinmann</v>
          </cell>
        </row>
        <row r="14">
          <cell r="A14">
            <v>13</v>
          </cell>
          <cell r="B14">
            <v>21</v>
          </cell>
          <cell r="C14" t="str">
            <v>P-KS</v>
          </cell>
          <cell r="D14" t="str">
            <v>P Kunden Services</v>
          </cell>
          <cell r="E14">
            <v>1310</v>
          </cell>
          <cell r="F14">
            <v>1309</v>
          </cell>
          <cell r="G14">
            <v>2000</v>
          </cell>
          <cell r="H14" t="str">
            <v>P.Schenk</v>
          </cell>
          <cell r="I14" t="str">
            <v>Bänninger</v>
          </cell>
        </row>
        <row r="15">
          <cell r="A15">
            <v>14</v>
          </cell>
          <cell r="B15">
            <v>21</v>
          </cell>
          <cell r="C15" t="str">
            <v>P-BP</v>
          </cell>
          <cell r="D15" t="str">
            <v>P Bagage, Personensicherheit</v>
          </cell>
          <cell r="E15" t="str">
            <v>1410/20</v>
          </cell>
          <cell r="G15">
            <v>2000</v>
          </cell>
          <cell r="H15" t="str">
            <v>P.Schenk</v>
          </cell>
        </row>
        <row r="16">
          <cell r="A16">
            <v>15</v>
          </cell>
          <cell r="B16">
            <v>21</v>
          </cell>
          <cell r="C16" t="str">
            <v>P-PN</v>
          </cell>
          <cell r="D16" t="str">
            <v>P Produktion</v>
          </cell>
          <cell r="E16">
            <v>1510</v>
          </cell>
          <cell r="F16">
            <v>1509</v>
          </cell>
          <cell r="G16">
            <v>2000</v>
          </cell>
          <cell r="H16" t="str">
            <v>P.Schenk</v>
          </cell>
          <cell r="I16" t="str">
            <v>J. Oetiker</v>
          </cell>
        </row>
        <row r="17">
          <cell r="A17">
            <v>16</v>
          </cell>
          <cell r="B17">
            <v>21</v>
          </cell>
          <cell r="C17" t="str">
            <v>P-RU</v>
          </cell>
          <cell r="D17" t="str">
            <v>P Rollmaterial, Unterhalt</v>
          </cell>
          <cell r="E17">
            <v>1610</v>
          </cell>
          <cell r="F17">
            <v>1609</v>
          </cell>
          <cell r="G17">
            <v>2000</v>
          </cell>
          <cell r="H17" t="str">
            <v>P.Schenk</v>
          </cell>
        </row>
        <row r="18">
          <cell r="A18">
            <v>17</v>
          </cell>
          <cell r="B18" t="str">
            <v>95-97</v>
          </cell>
          <cell r="C18" t="str">
            <v>P-KS-V Reg</v>
          </cell>
          <cell r="D18" t="str">
            <v>P Kunden Services Regionen</v>
          </cell>
          <cell r="E18" t="str">
            <v>1711-22</v>
          </cell>
          <cell r="G18">
            <v>2000</v>
          </cell>
          <cell r="H18" t="str">
            <v>P.Schenk</v>
          </cell>
          <cell r="I18" t="str">
            <v>F. Pasqua</v>
          </cell>
        </row>
        <row r="19">
          <cell r="A19">
            <v>18</v>
          </cell>
          <cell r="B19" t="str">
            <v>95-97</v>
          </cell>
          <cell r="C19" t="str">
            <v>P-PN Reg</v>
          </cell>
          <cell r="D19" t="str">
            <v>P Produkte Regionen</v>
          </cell>
          <cell r="E19" t="str">
            <v>1811-18</v>
          </cell>
          <cell r="G19">
            <v>2000</v>
          </cell>
          <cell r="H19" t="str">
            <v>P.Schenk</v>
          </cell>
        </row>
        <row r="20">
          <cell r="A20">
            <v>20</v>
          </cell>
          <cell r="B20">
            <v>22</v>
          </cell>
          <cell r="C20" t="str">
            <v>G</v>
          </cell>
          <cell r="D20" t="str">
            <v>Güterverkehr Division</v>
          </cell>
          <cell r="E20">
            <v>2010</v>
          </cell>
          <cell r="F20">
            <v>2009</v>
          </cell>
          <cell r="G20">
            <v>3000</v>
          </cell>
          <cell r="H20" t="str">
            <v>Ch.Schaller</v>
          </cell>
          <cell r="I20" t="str">
            <v>P. Kocher</v>
          </cell>
          <cell r="J20" t="str">
            <v>Marti, u102127, 20 32 75</v>
          </cell>
          <cell r="K20" t="str">
            <v>Schenker, u112035, 20 22 50</v>
          </cell>
        </row>
        <row r="21">
          <cell r="A21">
            <v>21</v>
          </cell>
          <cell r="B21">
            <v>22</v>
          </cell>
          <cell r="C21" t="str">
            <v>G-PE/FA</v>
          </cell>
          <cell r="D21" t="str">
            <v>Güterverkehr Finanzen &amp; Administration</v>
          </cell>
          <cell r="E21">
            <v>2110</v>
          </cell>
          <cell r="G21">
            <v>3000</v>
          </cell>
          <cell r="H21" t="str">
            <v>Ch.Schaller</v>
          </cell>
          <cell r="I21" t="str">
            <v>H.-U. Roth</v>
          </cell>
        </row>
        <row r="22">
          <cell r="A22">
            <v>22</v>
          </cell>
          <cell r="B22">
            <v>22</v>
          </cell>
          <cell r="C22" t="str">
            <v>G-MA/VE</v>
          </cell>
          <cell r="D22" t="str">
            <v>Güterverkehr Marketing</v>
          </cell>
          <cell r="E22">
            <v>2210</v>
          </cell>
          <cell r="G22">
            <v>3000</v>
          </cell>
          <cell r="H22" t="str">
            <v>Ch.Schaller</v>
          </cell>
          <cell r="I22" t="str">
            <v>P. Kocher</v>
          </cell>
        </row>
        <row r="23">
          <cell r="A23">
            <v>23</v>
          </cell>
          <cell r="B23">
            <v>22</v>
          </cell>
          <cell r="C23" t="str">
            <v>G-IT</v>
          </cell>
          <cell r="D23" t="str">
            <v>Güterverkehr Informatik</v>
          </cell>
          <cell r="E23">
            <v>2310</v>
          </cell>
          <cell r="G23">
            <v>3000</v>
          </cell>
          <cell r="H23" t="str">
            <v>Ch.Schaller</v>
          </cell>
          <cell r="I23" t="str">
            <v>P. Kocher</v>
          </cell>
        </row>
        <row r="24">
          <cell r="A24">
            <v>24</v>
          </cell>
          <cell r="B24">
            <v>22</v>
          </cell>
          <cell r="C24" t="str">
            <v>G-KSC</v>
          </cell>
          <cell r="D24" t="str">
            <v>Güterverkehr Kunden-Service-Center</v>
          </cell>
          <cell r="E24">
            <v>2410</v>
          </cell>
          <cell r="F24">
            <v>2409</v>
          </cell>
          <cell r="G24">
            <v>3000</v>
          </cell>
          <cell r="H24" t="str">
            <v>Ch.Schaller</v>
          </cell>
          <cell r="I24" t="str">
            <v>P. Kocher</v>
          </cell>
        </row>
        <row r="25">
          <cell r="A25">
            <v>25</v>
          </cell>
          <cell r="B25">
            <v>22</v>
          </cell>
          <cell r="C25" t="str">
            <v>G-LG</v>
          </cell>
          <cell r="D25" t="str">
            <v>Güterverkehr Logistik</v>
          </cell>
          <cell r="E25">
            <v>2510</v>
          </cell>
          <cell r="F25">
            <v>2509</v>
          </cell>
          <cell r="G25">
            <v>3000</v>
          </cell>
          <cell r="H25" t="str">
            <v>Ch.Schaller</v>
          </cell>
          <cell r="I25" t="str">
            <v>P. Kocher</v>
          </cell>
        </row>
        <row r="26">
          <cell r="A26">
            <v>26</v>
          </cell>
          <cell r="B26">
            <v>22</v>
          </cell>
          <cell r="C26" t="str">
            <v>G-PN</v>
          </cell>
          <cell r="D26" t="str">
            <v>Güterverkehr Produktion</v>
          </cell>
          <cell r="E26">
            <v>2610</v>
          </cell>
          <cell r="G26">
            <v>3000</v>
          </cell>
          <cell r="H26" t="str">
            <v>Ch.Schaller</v>
          </cell>
          <cell r="I26" t="str">
            <v>P. Kocher</v>
          </cell>
        </row>
        <row r="27">
          <cell r="A27">
            <v>27</v>
          </cell>
          <cell r="B27">
            <v>22</v>
          </cell>
          <cell r="C27" t="str">
            <v>G-RU</v>
          </cell>
          <cell r="D27" t="str">
            <v>Güterverkehr Joint Venture SBB/FS</v>
          </cell>
          <cell r="E27" t="str">
            <v>2710-16</v>
          </cell>
          <cell r="F27">
            <v>2709</v>
          </cell>
          <cell r="G27">
            <v>3000</v>
          </cell>
          <cell r="H27" t="str">
            <v>Ch.Schaller</v>
          </cell>
          <cell r="I27" t="str">
            <v>P. Kocher</v>
          </cell>
        </row>
        <row r="28">
          <cell r="A28">
            <v>29</v>
          </cell>
          <cell r="B28">
            <v>22</v>
          </cell>
          <cell r="C28" t="str">
            <v>G-RM</v>
          </cell>
          <cell r="D28" t="str">
            <v>Güterverkehr Rollmaterial</v>
          </cell>
          <cell r="E28">
            <v>2910</v>
          </cell>
          <cell r="G28">
            <v>3000</v>
          </cell>
          <cell r="H28" t="str">
            <v>Ch.Schaller</v>
          </cell>
          <cell r="I28" t="str">
            <v>P. Kocher</v>
          </cell>
        </row>
        <row r="29">
          <cell r="A29">
            <v>30</v>
          </cell>
          <cell r="B29">
            <v>40</v>
          </cell>
          <cell r="C29" t="str">
            <v>T WD</v>
          </cell>
          <cell r="D29" t="str">
            <v>Traktion, Werkstätten, Dienste</v>
          </cell>
          <cell r="E29">
            <v>3010</v>
          </cell>
          <cell r="F29">
            <v>3009</v>
          </cell>
          <cell r="G29">
            <v>5000</v>
          </cell>
          <cell r="H29" t="str">
            <v>Th.Wenk</v>
          </cell>
          <cell r="J29" t="str">
            <v>Schneiter, u100314, 20 51 77</v>
          </cell>
          <cell r="K29" t="str">
            <v>Grossmann, u110288, 20 20 12</v>
          </cell>
        </row>
        <row r="30">
          <cell r="A30">
            <v>31</v>
          </cell>
          <cell r="B30" t="str">
            <v>31/38</v>
          </cell>
          <cell r="C30" t="str">
            <v>T-GR</v>
          </cell>
          <cell r="D30" t="str">
            <v>Grossunterhalt Rollmaterial</v>
          </cell>
          <cell r="E30">
            <v>3110</v>
          </cell>
          <cell r="G30">
            <v>5000</v>
          </cell>
          <cell r="H30" t="str">
            <v>Th.Wenk</v>
          </cell>
          <cell r="J30" t="str">
            <v>Widmer u102292, 20 20 35</v>
          </cell>
          <cell r="K30" t="str">
            <v>Dreyer, u100451, 20 30 27</v>
          </cell>
        </row>
        <row r="31">
          <cell r="A31">
            <v>32</v>
          </cell>
          <cell r="B31">
            <v>32</v>
          </cell>
          <cell r="C31" t="str">
            <v>T-HW-YV</v>
          </cell>
          <cell r="D31" t="str">
            <v>Hauptwerkstätte Yverdon</v>
          </cell>
          <cell r="E31">
            <v>3210</v>
          </cell>
          <cell r="F31">
            <v>3209</v>
          </cell>
          <cell r="G31">
            <v>5000</v>
          </cell>
          <cell r="H31" t="str">
            <v>Th.Wenk</v>
          </cell>
        </row>
        <row r="32">
          <cell r="A32">
            <v>33</v>
          </cell>
          <cell r="B32">
            <v>33</v>
          </cell>
          <cell r="C32" t="str">
            <v>T-HW-BI</v>
          </cell>
          <cell r="D32" t="str">
            <v>Hauptwerkstätte Biel</v>
          </cell>
          <cell r="E32">
            <v>3310</v>
          </cell>
          <cell r="F32">
            <v>3309</v>
          </cell>
          <cell r="G32">
            <v>5000</v>
          </cell>
          <cell r="H32" t="str">
            <v>Th.Wenk</v>
          </cell>
          <cell r="K32" t="str">
            <v>Schneiter, u111548, 26 72 15</v>
          </cell>
        </row>
        <row r="33">
          <cell r="A33">
            <v>34</v>
          </cell>
          <cell r="B33">
            <v>34</v>
          </cell>
          <cell r="C33" t="str">
            <v>T-HW-OL</v>
          </cell>
          <cell r="D33" t="str">
            <v>Hauptwerkstätte Olten</v>
          </cell>
          <cell r="E33">
            <v>3410</v>
          </cell>
          <cell r="F33">
            <v>3409</v>
          </cell>
          <cell r="G33">
            <v>5000</v>
          </cell>
          <cell r="H33" t="str">
            <v>Th.Wenk</v>
          </cell>
          <cell r="K33" t="str">
            <v>Scheurer, u111560, 29 58 31</v>
          </cell>
        </row>
        <row r="34">
          <cell r="A34">
            <v>35</v>
          </cell>
          <cell r="B34">
            <v>35</v>
          </cell>
          <cell r="C34" t="str">
            <v>T-HW-BEL</v>
          </cell>
          <cell r="D34" t="str">
            <v>Hauptwerkstätte Bellinzona</v>
          </cell>
          <cell r="E34">
            <v>3510</v>
          </cell>
          <cell r="F34">
            <v>3509</v>
          </cell>
          <cell r="G34">
            <v>5000</v>
          </cell>
          <cell r="H34" t="str">
            <v>Th.Wenk</v>
          </cell>
          <cell r="K34" t="str">
            <v>Gianferrari, u111603, 27 66 05</v>
          </cell>
        </row>
        <row r="35">
          <cell r="A35">
            <v>36</v>
          </cell>
          <cell r="B35">
            <v>36</v>
          </cell>
          <cell r="C35" t="str">
            <v>T-HW-ZUE</v>
          </cell>
          <cell r="D35" t="str">
            <v>Hauptwerkstätte Zürich</v>
          </cell>
          <cell r="E35">
            <v>3610</v>
          </cell>
          <cell r="F35">
            <v>3609</v>
          </cell>
          <cell r="G35">
            <v>5000</v>
          </cell>
          <cell r="H35" t="str">
            <v>Th.Wenk</v>
          </cell>
          <cell r="K35" t="str">
            <v>Wasem, u111618, 22 55 21</v>
          </cell>
        </row>
        <row r="36">
          <cell r="A36">
            <v>37</v>
          </cell>
          <cell r="B36">
            <v>37</v>
          </cell>
          <cell r="C36" t="str">
            <v>T-HW-CH</v>
          </cell>
          <cell r="D36" t="str">
            <v>Hauptwerkstätte Chur</v>
          </cell>
          <cell r="E36">
            <v>3710</v>
          </cell>
          <cell r="F36">
            <v>3709</v>
          </cell>
          <cell r="G36">
            <v>5000</v>
          </cell>
          <cell r="H36" t="str">
            <v>Th.Wenk</v>
          </cell>
          <cell r="K36" t="str">
            <v>Meury, u115982, 28 55 15</v>
          </cell>
        </row>
        <row r="37">
          <cell r="A37">
            <v>45</v>
          </cell>
          <cell r="B37">
            <v>25</v>
          </cell>
          <cell r="C37" t="str">
            <v>GBB V</v>
          </cell>
          <cell r="D37" t="str">
            <v>Geschäftsbereich Brünig Verkehr</v>
          </cell>
          <cell r="E37">
            <v>4510</v>
          </cell>
          <cell r="F37">
            <v>4509</v>
          </cell>
          <cell r="G37">
            <v>6000</v>
          </cell>
          <cell r="H37" t="str">
            <v>P.Schenk</v>
          </cell>
          <cell r="I37" t="str">
            <v>Eichenberger</v>
          </cell>
          <cell r="J37" t="str">
            <v>Eichenberger, u126378</v>
          </cell>
          <cell r="K37" t="str">
            <v>Strasser, u149090, 27 39 27</v>
          </cell>
        </row>
        <row r="38">
          <cell r="A38">
            <v>47</v>
          </cell>
          <cell r="B38">
            <v>55</v>
          </cell>
          <cell r="C38" t="str">
            <v>GBB I</v>
          </cell>
          <cell r="D38" t="str">
            <v>Geschäftsbereich Brünig Infrastruktur</v>
          </cell>
          <cell r="E38">
            <v>4710</v>
          </cell>
          <cell r="F38">
            <v>4709</v>
          </cell>
          <cell r="G38">
            <v>6000</v>
          </cell>
          <cell r="H38" t="str">
            <v>P.Schenk</v>
          </cell>
          <cell r="I38" t="str">
            <v>Eichenberger</v>
          </cell>
        </row>
        <row r="39">
          <cell r="A39">
            <v>50</v>
          </cell>
          <cell r="B39">
            <v>50</v>
          </cell>
          <cell r="C39" t="str">
            <v>I-Div</v>
          </cell>
          <cell r="D39" t="str">
            <v>Infrastruktur Leitung Division</v>
          </cell>
          <cell r="E39">
            <v>5010</v>
          </cell>
          <cell r="F39">
            <v>5009</v>
          </cell>
          <cell r="G39">
            <v>4000</v>
          </cell>
          <cell r="H39" t="str">
            <v>Chr. DeBona</v>
          </cell>
          <cell r="I39" t="str">
            <v>Rietmann</v>
          </cell>
          <cell r="J39" t="str">
            <v>Durrer, u100336, 20 39 36</v>
          </cell>
          <cell r="K39" t="str">
            <v>Wüthrich, u101673, 20 50 77</v>
          </cell>
        </row>
        <row r="40">
          <cell r="A40">
            <v>52</v>
          </cell>
          <cell r="B40">
            <v>52</v>
          </cell>
          <cell r="C40" t="str">
            <v>I-EN</v>
          </cell>
          <cell r="D40" t="str">
            <v>Energie</v>
          </cell>
          <cell r="E40">
            <v>5210</v>
          </cell>
          <cell r="F40">
            <v>5209</v>
          </cell>
          <cell r="G40">
            <v>4300</v>
          </cell>
          <cell r="H40" t="str">
            <v>Chr. DeBona</v>
          </cell>
          <cell r="I40" t="str">
            <v>Hodel</v>
          </cell>
        </row>
        <row r="41">
          <cell r="A41">
            <v>53</v>
          </cell>
          <cell r="B41">
            <v>53</v>
          </cell>
          <cell r="C41" t="str">
            <v>I-LN</v>
          </cell>
          <cell r="D41" t="str">
            <v>Liegenschaften</v>
          </cell>
          <cell r="E41">
            <v>5310</v>
          </cell>
          <cell r="F41">
            <v>5309</v>
          </cell>
          <cell r="G41">
            <v>3</v>
          </cell>
          <cell r="H41" t="str">
            <v>Chr. DeBona</v>
          </cell>
          <cell r="I41" t="str">
            <v>B. Geiger</v>
          </cell>
        </row>
        <row r="42">
          <cell r="A42">
            <v>54</v>
          </cell>
          <cell r="B42" t="str">
            <v>70-73</v>
          </cell>
          <cell r="C42" t="str">
            <v>I-BF</v>
          </cell>
          <cell r="D42" t="str">
            <v>Betriebsführung</v>
          </cell>
          <cell r="E42" t="str">
            <v>5410-23</v>
          </cell>
          <cell r="G42">
            <v>4000</v>
          </cell>
          <cell r="H42" t="str">
            <v>Chr. DeBona</v>
          </cell>
          <cell r="I42" t="str">
            <v>Rerat</v>
          </cell>
          <cell r="K42" t="str">
            <v>Huber, u130949, 20 34 40</v>
          </cell>
        </row>
        <row r="43">
          <cell r="A43">
            <v>57</v>
          </cell>
          <cell r="B43">
            <v>57</v>
          </cell>
          <cell r="C43" t="str">
            <v>I-TC</v>
          </cell>
          <cell r="D43" t="str">
            <v>Telecom</v>
          </cell>
          <cell r="E43">
            <v>5710</v>
          </cell>
          <cell r="F43">
            <v>5709</v>
          </cell>
          <cell r="G43">
            <v>4500</v>
          </cell>
          <cell r="H43" t="str">
            <v>Chr. DeBona</v>
          </cell>
          <cell r="I43" t="str">
            <v>Recordon</v>
          </cell>
        </row>
        <row r="44">
          <cell r="A44">
            <v>59</v>
          </cell>
          <cell r="B44">
            <v>50</v>
          </cell>
          <cell r="C44" t="str">
            <v>I-PE</v>
          </cell>
          <cell r="D44" t="str">
            <v>Infrastruktur Personal</v>
          </cell>
          <cell r="E44">
            <v>5910</v>
          </cell>
          <cell r="G44">
            <v>4000</v>
          </cell>
          <cell r="H44" t="str">
            <v>Chr. DeBona</v>
          </cell>
          <cell r="I44" t="str">
            <v>Salzmann</v>
          </cell>
        </row>
        <row r="45">
          <cell r="A45">
            <v>60</v>
          </cell>
          <cell r="B45">
            <v>60</v>
          </cell>
          <cell r="C45" t="str">
            <v>I-AM NP</v>
          </cell>
          <cell r="D45" t="str">
            <v>Anlagen-Management Netzpr</v>
          </cell>
          <cell r="E45">
            <v>6010</v>
          </cell>
          <cell r="F45">
            <v>6009</v>
          </cell>
          <cell r="G45">
            <v>4000</v>
          </cell>
          <cell r="H45" t="str">
            <v>Chr. DeBona</v>
          </cell>
          <cell r="I45" t="str">
            <v>Tüscher</v>
          </cell>
        </row>
        <row r="46">
          <cell r="A46">
            <v>61</v>
          </cell>
          <cell r="B46">
            <v>61</v>
          </cell>
          <cell r="C46" t="str">
            <v>I-AM West</v>
          </cell>
          <cell r="D46" t="str">
            <v>Anlagen-Management West</v>
          </cell>
          <cell r="E46">
            <v>6110</v>
          </cell>
          <cell r="F46">
            <v>6109</v>
          </cell>
          <cell r="G46">
            <v>4000</v>
          </cell>
          <cell r="H46" t="str">
            <v>Chr. DeBona</v>
          </cell>
          <cell r="I46" t="str">
            <v>Cettou</v>
          </cell>
        </row>
        <row r="47">
          <cell r="A47">
            <v>62</v>
          </cell>
          <cell r="B47" t="str">
            <v>61-62</v>
          </cell>
          <cell r="C47" t="str">
            <v>I-AM Mitte</v>
          </cell>
          <cell r="D47" t="str">
            <v>Anlagen-Management Mitte</v>
          </cell>
          <cell r="E47">
            <v>6410</v>
          </cell>
          <cell r="F47">
            <v>6409</v>
          </cell>
          <cell r="G47">
            <v>4000</v>
          </cell>
          <cell r="H47" t="str">
            <v>Chr. DeBona</v>
          </cell>
          <cell r="I47" t="str">
            <v>Broch</v>
          </cell>
        </row>
        <row r="48">
          <cell r="A48">
            <v>63</v>
          </cell>
          <cell r="B48">
            <v>62</v>
          </cell>
          <cell r="C48" t="str">
            <v>I-AM Nord/Süd</v>
          </cell>
          <cell r="D48" t="str">
            <v>Anlagen-Management Nord/Süd</v>
          </cell>
          <cell r="E48">
            <v>6210</v>
          </cell>
          <cell r="F48">
            <v>6209</v>
          </cell>
          <cell r="G48">
            <v>4000</v>
          </cell>
          <cell r="H48" t="str">
            <v>Chr. DeBona</v>
          </cell>
          <cell r="I48" t="str">
            <v>Hoesly</v>
          </cell>
        </row>
        <row r="49">
          <cell r="A49">
            <v>64</v>
          </cell>
          <cell r="B49">
            <v>63</v>
          </cell>
          <cell r="C49" t="str">
            <v>I-AM Ost</v>
          </cell>
          <cell r="D49" t="str">
            <v>Anlagen-Management Ost</v>
          </cell>
          <cell r="E49">
            <v>6310</v>
          </cell>
          <cell r="F49">
            <v>6309</v>
          </cell>
          <cell r="G49">
            <v>4000</v>
          </cell>
          <cell r="H49" t="str">
            <v>Chr. DeBona</v>
          </cell>
          <cell r="I49" t="str">
            <v>Anna Villiger</v>
          </cell>
        </row>
        <row r="50">
          <cell r="A50">
            <v>65</v>
          </cell>
          <cell r="B50">
            <v>24</v>
          </cell>
          <cell r="C50" t="str">
            <v>I-GP</v>
          </cell>
          <cell r="D50" t="str">
            <v>Infrastruktur Grossprojekte</v>
          </cell>
          <cell r="E50">
            <v>6510</v>
          </cell>
          <cell r="F50">
            <v>6509</v>
          </cell>
          <cell r="G50">
            <v>4000</v>
          </cell>
          <cell r="H50" t="str">
            <v>Chr. DeBona</v>
          </cell>
          <cell r="I50" t="str">
            <v>Lüdi</v>
          </cell>
        </row>
        <row r="51">
          <cell r="A51">
            <v>70</v>
          </cell>
          <cell r="C51" t="str">
            <v>I-XP</v>
          </cell>
          <cell r="D51" t="str">
            <v>Infrastruktur Extended Process</v>
          </cell>
          <cell r="E51">
            <v>7010</v>
          </cell>
          <cell r="H51" t="str">
            <v>Chr. DeBona</v>
          </cell>
          <cell r="I51" t="str">
            <v>D. Lehmann</v>
          </cell>
        </row>
        <row r="52">
          <cell r="A52">
            <v>80</v>
          </cell>
          <cell r="B52">
            <v>60</v>
          </cell>
          <cell r="C52" t="str">
            <v>I-FN</v>
          </cell>
          <cell r="D52" t="str">
            <v>Infrastruktur Finanzen &amp; Netzmanagement</v>
          </cell>
          <cell r="E52">
            <v>8010</v>
          </cell>
          <cell r="F52">
            <v>8009</v>
          </cell>
          <cell r="G52">
            <v>4000</v>
          </cell>
          <cell r="H52" t="str">
            <v>Chr. DeBona</v>
          </cell>
          <cell r="I52" t="str">
            <v>Rietmann</v>
          </cell>
        </row>
        <row r="53">
          <cell r="A53">
            <v>84</v>
          </cell>
          <cell r="B53" t="str">
            <v>51/84</v>
          </cell>
          <cell r="C53" t="str">
            <v>I-BE</v>
          </cell>
          <cell r="D53" t="str">
            <v>Baulogistik &amp; Einkauf</v>
          </cell>
          <cell r="E53" t="str">
            <v>8410-12</v>
          </cell>
          <cell r="F53">
            <v>8409</v>
          </cell>
          <cell r="G53">
            <v>4200</v>
          </cell>
          <cell r="H53" t="str">
            <v>Chr. DeBona</v>
          </cell>
          <cell r="I53" t="str">
            <v>A. Michel</v>
          </cell>
          <cell r="K53" t="str">
            <v>Schütz, u111343, 29 27 10</v>
          </cell>
        </row>
        <row r="54">
          <cell r="A54">
            <v>86</v>
          </cell>
          <cell r="B54" t="str">
            <v>81-83</v>
          </cell>
          <cell r="C54" t="str">
            <v>I-UE</v>
          </cell>
          <cell r="D54" t="str">
            <v>Infrastruktur Unterhalt</v>
          </cell>
          <cell r="E54" t="str">
            <v>8610-24</v>
          </cell>
          <cell r="F54">
            <v>8609</v>
          </cell>
          <cell r="G54">
            <v>4100</v>
          </cell>
          <cell r="H54" t="str">
            <v>Chr. DeBona</v>
          </cell>
          <cell r="I54" t="str">
            <v>Fluemann</v>
          </cell>
        </row>
        <row r="55">
          <cell r="A55">
            <v>87</v>
          </cell>
          <cell r="B55">
            <v>80</v>
          </cell>
          <cell r="C55" t="str">
            <v>I-ET</v>
          </cell>
          <cell r="D55" t="str">
            <v>Infrastruktur Entwicklung &amp; Technik</v>
          </cell>
          <cell r="E55">
            <v>8710</v>
          </cell>
          <cell r="G55">
            <v>4000</v>
          </cell>
          <cell r="H55" t="str">
            <v>Chr. DeBona</v>
          </cell>
          <cell r="I55" t="str">
            <v>Schär</v>
          </cell>
          <cell r="K55" t="str">
            <v>Schär u141203, 20 44 80</v>
          </cell>
        </row>
        <row r="56">
          <cell r="A56" t="str">
            <v>Dritte</v>
          </cell>
          <cell r="C56" t="str">
            <v>Dritte</v>
          </cell>
          <cell r="D56" t="str">
            <v>Rechnung an Externe</v>
          </cell>
          <cell r="H56" t="str">
            <v>Chr. Gerber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atsdaten"/>
      <sheetName val="Internedaten"/>
      <sheetName val="Termin"/>
      <sheetName val="ENERGIE"/>
      <sheetName val="Spot Summe"/>
      <sheetName val="Spot Roh Volum"/>
      <sheetName val="Währung"/>
      <sheetName val="Daten"/>
    </sheetNames>
    <sheetDataSet>
      <sheetData sheetId="0" refreshError="1">
        <row r="4">
          <cell r="B4" t="str">
            <v>ATEL_H</v>
          </cell>
          <cell r="K4">
            <v>39759</v>
          </cell>
          <cell r="N4" t="str">
            <v>AET</v>
          </cell>
          <cell r="Q4">
            <v>2610</v>
          </cell>
        </row>
        <row r="7">
          <cell r="T7">
            <v>38230</v>
          </cell>
          <cell r="AD7">
            <v>0</v>
          </cell>
        </row>
      </sheetData>
      <sheetData sheetId="1" refreshError="1">
        <row r="88">
          <cell r="E88">
            <v>38275</v>
          </cell>
        </row>
        <row r="92">
          <cell r="B92" t="str">
            <v>AET</v>
          </cell>
          <cell r="G92" t="str">
            <v>ATEL_H</v>
          </cell>
        </row>
      </sheetData>
      <sheetData sheetId="2" refreshError="1">
        <row r="5">
          <cell r="B5" t="str">
            <v>Avenis</v>
          </cell>
          <cell r="D5">
            <v>38097</v>
          </cell>
          <cell r="E5">
            <v>38108</v>
          </cell>
          <cell r="I5">
            <v>38158</v>
          </cell>
          <cell r="K5">
            <v>220469.81760000001</v>
          </cell>
          <cell r="Q5" t="str">
            <v>DB_H</v>
          </cell>
          <cell r="S5">
            <v>38041</v>
          </cell>
          <cell r="T5">
            <v>38108</v>
          </cell>
          <cell r="X5">
            <v>38181</v>
          </cell>
          <cell r="Z5">
            <v>483600</v>
          </cell>
        </row>
        <row r="6">
          <cell r="B6" t="str">
            <v>Avenis</v>
          </cell>
          <cell r="D6">
            <v>38097</v>
          </cell>
          <cell r="E6">
            <v>38139</v>
          </cell>
          <cell r="I6">
            <v>38188</v>
          </cell>
          <cell r="K6">
            <v>213357.88800000001</v>
          </cell>
          <cell r="Q6" t="str">
            <v>DB_H</v>
          </cell>
          <cell r="S6">
            <v>38063</v>
          </cell>
          <cell r="T6">
            <v>38139</v>
          </cell>
          <cell r="X6">
            <v>38211</v>
          </cell>
          <cell r="Z6">
            <v>611280</v>
          </cell>
        </row>
        <row r="7">
          <cell r="B7" t="str">
            <v>Avenis</v>
          </cell>
          <cell r="D7">
            <v>38097</v>
          </cell>
          <cell r="E7">
            <v>38169</v>
          </cell>
          <cell r="I7">
            <v>38219</v>
          </cell>
          <cell r="K7">
            <v>220469.81760000001</v>
          </cell>
          <cell r="Q7" t="str">
            <v>AET</v>
          </cell>
          <cell r="S7">
            <v>38063</v>
          </cell>
          <cell r="T7">
            <v>38139</v>
          </cell>
          <cell r="X7">
            <v>38213</v>
          </cell>
          <cell r="Z7">
            <v>294716.40000000002</v>
          </cell>
        </row>
        <row r="8">
          <cell r="B8" t="str">
            <v>Avenis</v>
          </cell>
          <cell r="D8">
            <v>38097</v>
          </cell>
          <cell r="E8">
            <v>38200</v>
          </cell>
          <cell r="I8">
            <v>38250</v>
          </cell>
          <cell r="K8">
            <v>220469.81760000001</v>
          </cell>
          <cell r="Q8" t="str">
            <v>Avenis</v>
          </cell>
          <cell r="S8">
            <v>38070</v>
          </cell>
          <cell r="T8">
            <v>38139</v>
          </cell>
          <cell r="X8">
            <v>38188</v>
          </cell>
          <cell r="Z8">
            <v>317341.19999999995</v>
          </cell>
        </row>
        <row r="9">
          <cell r="B9" t="str">
            <v>Avenis</v>
          </cell>
          <cell r="D9">
            <v>38097</v>
          </cell>
          <cell r="E9">
            <v>38231</v>
          </cell>
          <cell r="I9">
            <v>38280</v>
          </cell>
          <cell r="K9">
            <v>213357.88800000001</v>
          </cell>
          <cell r="Q9" t="str">
            <v>AET</v>
          </cell>
          <cell r="S9">
            <v>38070</v>
          </cell>
          <cell r="T9">
            <v>38139</v>
          </cell>
          <cell r="X9">
            <v>38213</v>
          </cell>
          <cell r="Z9">
            <v>292941</v>
          </cell>
        </row>
        <row r="10">
          <cell r="B10" t="str">
            <v>Avenis</v>
          </cell>
          <cell r="D10">
            <v>38097</v>
          </cell>
          <cell r="E10">
            <v>38261</v>
          </cell>
          <cell r="I10">
            <v>38311</v>
          </cell>
          <cell r="K10">
            <v>220469.81760000001</v>
          </cell>
          <cell r="Q10" t="str">
            <v>BKW_H</v>
          </cell>
          <cell r="S10">
            <v>38076</v>
          </cell>
          <cell r="T10">
            <v>38169</v>
          </cell>
          <cell r="X10">
            <v>38244</v>
          </cell>
          <cell r="Z10">
            <v>302412</v>
          </cell>
        </row>
        <row r="11">
          <cell r="B11" t="str">
            <v>Avenis</v>
          </cell>
          <cell r="D11">
            <v>38097</v>
          </cell>
          <cell r="E11">
            <v>38292</v>
          </cell>
          <cell r="I11">
            <v>38341</v>
          </cell>
          <cell r="K11">
            <v>213357.88800000001</v>
          </cell>
          <cell r="Q11" t="str">
            <v>EON</v>
          </cell>
          <cell r="S11">
            <v>38076</v>
          </cell>
          <cell r="T11">
            <v>38169</v>
          </cell>
          <cell r="X11">
            <v>38219</v>
          </cell>
          <cell r="Z11">
            <v>302412</v>
          </cell>
        </row>
        <row r="12">
          <cell r="B12" t="str">
            <v>Avenis</v>
          </cell>
          <cell r="D12">
            <v>38097</v>
          </cell>
          <cell r="E12">
            <v>38322</v>
          </cell>
          <cell r="I12">
            <v>38372</v>
          </cell>
          <cell r="K12">
            <v>220469.81760000001</v>
          </cell>
          <cell r="Q12" t="str">
            <v>DB_H</v>
          </cell>
          <cell r="S12">
            <v>38077</v>
          </cell>
          <cell r="T12">
            <v>38169</v>
          </cell>
          <cell r="X12">
            <v>38242</v>
          </cell>
          <cell r="Z12">
            <v>608220</v>
          </cell>
        </row>
        <row r="13">
          <cell r="Q13" t="str">
            <v>BKW_H</v>
          </cell>
          <cell r="S13">
            <v>38077</v>
          </cell>
          <cell r="T13">
            <v>38200</v>
          </cell>
          <cell r="X13">
            <v>38275</v>
          </cell>
          <cell r="Z13">
            <v>301646.39999999997</v>
          </cell>
        </row>
        <row r="14">
          <cell r="Q14" t="str">
            <v>EDF</v>
          </cell>
          <cell r="S14">
            <v>38098</v>
          </cell>
          <cell r="T14">
            <v>38169</v>
          </cell>
          <cell r="X14">
            <v>38219</v>
          </cell>
          <cell r="Z14">
            <v>251144.63999999998</v>
          </cell>
        </row>
        <row r="15">
          <cell r="Q15" t="str">
            <v>Avenis</v>
          </cell>
          <cell r="S15">
            <v>38097</v>
          </cell>
          <cell r="T15">
            <v>38108</v>
          </cell>
          <cell r="X15">
            <v>38158</v>
          </cell>
          <cell r="Z15">
            <v>220469.81760000001</v>
          </cell>
        </row>
        <row r="16">
          <cell r="Q16" t="str">
            <v>Avenis</v>
          </cell>
          <cell r="S16">
            <v>38097</v>
          </cell>
          <cell r="T16">
            <v>38139</v>
          </cell>
          <cell r="X16">
            <v>38188</v>
          </cell>
          <cell r="Z16">
            <v>213357.88800000001</v>
          </cell>
        </row>
        <row r="17">
          <cell r="Q17" t="str">
            <v>Avenis</v>
          </cell>
          <cell r="S17">
            <v>38097</v>
          </cell>
          <cell r="T17">
            <v>38169</v>
          </cell>
          <cell r="X17">
            <v>38219</v>
          </cell>
          <cell r="Z17">
            <v>220469.81760000001</v>
          </cell>
        </row>
        <row r="18">
          <cell r="Q18" t="str">
            <v>Avenis</v>
          </cell>
          <cell r="S18">
            <v>38097</v>
          </cell>
          <cell r="T18">
            <v>38200</v>
          </cell>
          <cell r="X18">
            <v>38250</v>
          </cell>
          <cell r="Z18">
            <v>220469.81760000001</v>
          </cell>
        </row>
        <row r="19">
          <cell r="Q19" t="str">
            <v>Avenis</v>
          </cell>
          <cell r="S19">
            <v>38097</v>
          </cell>
          <cell r="T19">
            <v>38231</v>
          </cell>
          <cell r="X19">
            <v>38280</v>
          </cell>
          <cell r="Z19">
            <v>213357.88800000001</v>
          </cell>
        </row>
        <row r="20">
          <cell r="Q20" t="str">
            <v>Avenis</v>
          </cell>
          <cell r="S20">
            <v>38097</v>
          </cell>
          <cell r="T20">
            <v>38261</v>
          </cell>
          <cell r="X20">
            <v>38311</v>
          </cell>
          <cell r="Z20">
            <v>220469.81760000001</v>
          </cell>
        </row>
        <row r="21">
          <cell r="Q21" t="str">
            <v>Avenis</v>
          </cell>
          <cell r="S21">
            <v>38097</v>
          </cell>
          <cell r="T21">
            <v>38292</v>
          </cell>
          <cell r="X21">
            <v>38341</v>
          </cell>
          <cell r="Z21">
            <v>213357.88800000001</v>
          </cell>
        </row>
        <row r="22">
          <cell r="Q22" t="str">
            <v>Avenis</v>
          </cell>
          <cell r="S22">
            <v>38097</v>
          </cell>
          <cell r="T22">
            <v>38322</v>
          </cell>
          <cell r="X22">
            <v>38372</v>
          </cell>
          <cell r="Z22">
            <v>220469.81760000001</v>
          </cell>
        </row>
        <row r="23">
          <cell r="Q23" t="str">
            <v>Vattenfall</v>
          </cell>
          <cell r="S23">
            <v>38105</v>
          </cell>
          <cell r="T23">
            <v>38200</v>
          </cell>
          <cell r="X23">
            <v>38250</v>
          </cell>
          <cell r="Z23">
            <v>311599.19999999995</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atsdaten"/>
      <sheetName val="Internedaten"/>
      <sheetName val="Termin"/>
      <sheetName val="Spot Summe"/>
      <sheetName val="Spot Roh Volum"/>
      <sheetName val="Währung"/>
      <sheetName val="ENERGIE"/>
      <sheetName val="Anderungjournal"/>
      <sheetName val="Daten"/>
    </sheetNames>
    <sheetDataSet>
      <sheetData sheetId="0">
        <row r="4">
          <cell r="L4" t="str">
            <v>999-43-1005</v>
          </cell>
        </row>
      </sheetData>
      <sheetData sheetId="1">
        <row r="88">
          <cell r="J88">
            <v>38857</v>
          </cell>
        </row>
      </sheetData>
      <sheetData sheetId="2">
        <row r="6">
          <cell r="M6" t="str">
            <v>J</v>
          </cell>
        </row>
        <row r="7">
          <cell r="M7" t="str">
            <v>J</v>
          </cell>
        </row>
        <row r="8">
          <cell r="M8" t="str">
            <v>J</v>
          </cell>
        </row>
        <row r="9">
          <cell r="M9" t="str">
            <v>J</v>
          </cell>
        </row>
        <row r="11">
          <cell r="M11" t="str">
            <v>J</v>
          </cell>
        </row>
        <row r="12">
          <cell r="M12" t="str">
            <v>J</v>
          </cell>
        </row>
        <row r="13">
          <cell r="M13" t="str">
            <v>J</v>
          </cell>
        </row>
        <row r="14">
          <cell r="M14" t="str">
            <v>N</v>
          </cell>
        </row>
        <row r="15">
          <cell r="M15" t="str">
            <v>N</v>
          </cell>
        </row>
        <row r="16">
          <cell r="M16" t="str">
            <v>N</v>
          </cell>
        </row>
        <row r="17">
          <cell r="M17" t="str">
            <v>N</v>
          </cell>
        </row>
        <row r="18">
          <cell r="M18" t="str">
            <v>N</v>
          </cell>
        </row>
        <row r="19">
          <cell r="M19" t="str">
            <v>N</v>
          </cell>
        </row>
        <row r="20">
          <cell r="M20" t="str">
            <v>N</v>
          </cell>
        </row>
        <row r="21">
          <cell r="M21" t="str">
            <v>N</v>
          </cell>
        </row>
        <row r="22">
          <cell r="M22" t="str">
            <v>N</v>
          </cell>
        </row>
        <row r="23">
          <cell r="M23" t="str">
            <v>N</v>
          </cell>
        </row>
        <row r="24">
          <cell r="M24" t="str">
            <v>N</v>
          </cell>
        </row>
        <row r="25">
          <cell r="M25" t="str">
            <v>N</v>
          </cell>
        </row>
        <row r="26">
          <cell r="M26" t="str">
            <v>J</v>
          </cell>
        </row>
        <row r="27">
          <cell r="M27" t="str">
            <v>J</v>
          </cell>
        </row>
        <row r="28">
          <cell r="M28" t="str">
            <v>J</v>
          </cell>
        </row>
        <row r="29">
          <cell r="M29" t="str">
            <v>J</v>
          </cell>
        </row>
        <row r="30">
          <cell r="M30" t="str">
            <v>J</v>
          </cell>
        </row>
        <row r="31">
          <cell r="M31" t="str">
            <v>J</v>
          </cell>
        </row>
        <row r="32">
          <cell r="M32" t="str">
            <v>J</v>
          </cell>
        </row>
        <row r="33">
          <cell r="M33" t="str">
            <v>J</v>
          </cell>
        </row>
        <row r="34">
          <cell r="M34" t="str">
            <v>J</v>
          </cell>
        </row>
        <row r="35">
          <cell r="M35" t="str">
            <v>J</v>
          </cell>
        </row>
        <row r="36">
          <cell r="M36" t="str">
            <v>J</v>
          </cell>
        </row>
        <row r="37">
          <cell r="M37" t="str">
            <v>J</v>
          </cell>
        </row>
        <row r="38">
          <cell r="M38" t="str">
            <v>J</v>
          </cell>
        </row>
        <row r="39">
          <cell r="M39" t="str">
            <v>J</v>
          </cell>
        </row>
        <row r="40">
          <cell r="M40" t="str">
            <v>J</v>
          </cell>
        </row>
      </sheetData>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atsdaten"/>
      <sheetName val="Internedaten"/>
      <sheetName val="Termin"/>
      <sheetName val="Spot Summe"/>
      <sheetName val="Spot Roh Volum"/>
      <sheetName val="Währung"/>
      <sheetName val="ENERGIE"/>
      <sheetName val="Daten"/>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Stammdaten"/>
      <sheetName val="Vorgabe"/>
    </sheetNames>
    <sheetDataSet>
      <sheetData sheetId="0" refreshError="1"/>
      <sheetData sheetId="1">
        <row r="2">
          <cell r="A2" t="str">
            <v>Anlagen DB</v>
          </cell>
          <cell r="G2" t="str">
            <v>I-ST-LTG</v>
          </cell>
        </row>
        <row r="3">
          <cell r="A3" t="str">
            <v>Auflage Management</v>
          </cell>
          <cell r="G3" t="str">
            <v>I-ST-EA</v>
          </cell>
        </row>
        <row r="4">
          <cell r="A4" t="str">
            <v>Auftragserfassung PMS</v>
          </cell>
          <cell r="G4" t="str">
            <v>I-ST-BU</v>
          </cell>
        </row>
        <row r="5">
          <cell r="A5" t="str">
            <v>CRM / Vertrieb Trasse</v>
          </cell>
          <cell r="G5" t="str">
            <v>I-ST-ES</v>
          </cell>
        </row>
        <row r="6">
          <cell r="A6" t="str">
            <v>CUS - CUS BAS Rollout</v>
          </cell>
          <cell r="G6" t="str">
            <v>I-ST-TC</v>
          </cell>
        </row>
        <row r="7">
          <cell r="A7" t="str">
            <v>CUS - CUS 3.0/1 ff (inkl. Weiterentwicklungen - u.a. BNS)</v>
          </cell>
          <cell r="G7" t="str">
            <v>I-ST-ET</v>
          </cell>
        </row>
        <row r="8">
          <cell r="A8" t="str">
            <v>CUS-MIKU</v>
          </cell>
          <cell r="G8" t="str">
            <v>I-BF</v>
          </cell>
        </row>
        <row r="9">
          <cell r="A9" t="str">
            <v>DERI (ex. STöSA)</v>
          </cell>
          <cell r="G9" t="str">
            <v>I-EN</v>
          </cell>
        </row>
        <row r="10">
          <cell r="A10" t="str">
            <v>DigiRechnungsEingang</v>
          </cell>
          <cell r="G10" t="str">
            <v>I-GP</v>
          </cell>
        </row>
        <row r="11">
          <cell r="A11" t="str">
            <v>DMS-I (Programm nach AMI) -&gt; neue Bezeichnung ECM</v>
          </cell>
          <cell r="G11" t="str">
            <v>I-MP-LTG</v>
          </cell>
        </row>
        <row r="12">
          <cell r="A12" t="str">
            <v>EISBAER 1&amp;2</v>
          </cell>
          <cell r="G12" t="str">
            <v>I-MP-ACA</v>
          </cell>
        </row>
        <row r="13">
          <cell r="A13" t="str">
            <v>Ersatz Dokusurf</v>
          </cell>
          <cell r="G13" t="str">
            <v>I-MP-BS</v>
          </cell>
        </row>
        <row r="14">
          <cell r="A14" t="str">
            <v>GIS BASIS</v>
          </cell>
          <cell r="G14" t="str">
            <v>I-MP-FR</v>
          </cell>
        </row>
        <row r="15">
          <cell r="A15" t="str">
            <v>GIS-Natur</v>
          </cell>
          <cell r="G15" t="str">
            <v>I-MP-KOM</v>
          </cell>
        </row>
        <row r="16">
          <cell r="A16" t="str">
            <v>GIS-Wasser</v>
          </cell>
          <cell r="G16" t="str">
            <v>I-MP-PE</v>
          </cell>
        </row>
        <row r="17">
          <cell r="A17" t="str">
            <v>Handlungsbedarfe TM + BF
betr. BF und TM, bewusst BF zugeordnet im Hinblick auf neue Cluster-Organisation</v>
          </cell>
          <cell r="G17" t="str">
            <v>I-MP-QS</v>
          </cell>
        </row>
        <row r="18">
          <cell r="A18" t="str">
            <v>Infra- und Servicemgmtsystem</v>
          </cell>
          <cell r="G18" t="str">
            <v>I-MP-SE</v>
          </cell>
        </row>
        <row r="19">
          <cell r="A19" t="str">
            <v>IntegrationSIMAP2</v>
          </cell>
          <cell r="G19" t="str">
            <v>I-FW-LTG</v>
          </cell>
        </row>
        <row r="20">
          <cell r="A20" t="str">
            <v>integrIS</v>
          </cell>
          <cell r="G20" t="str">
            <v>I-FW-PS</v>
          </cell>
        </row>
        <row r="21">
          <cell r="A21" t="str">
            <v>INTO RE2</v>
          </cell>
          <cell r="G21" t="str">
            <v>I-FW-PR</v>
          </cell>
        </row>
        <row r="22">
          <cell r="A22" t="str">
            <v>ITENW RE2</v>
          </cell>
          <cell r="G22" t="str">
            <v>I-FW-AM</v>
          </cell>
        </row>
        <row r="23">
          <cell r="A23" t="str">
            <v>Kommunikation Schienenfahrzeuge</v>
          </cell>
          <cell r="G23" t="str">
            <v>I-FW-PM</v>
          </cell>
        </row>
        <row r="24">
          <cell r="A24" t="str">
            <v>KompoEVU</v>
          </cell>
          <cell r="G24" t="str">
            <v>I-FW-UB</v>
          </cell>
        </row>
        <row r="25">
          <cell r="A25" t="str">
            <v>Kooperatives Sourcing</v>
          </cell>
          <cell r="G25" t="str">
            <v>I-FW-BT</v>
          </cell>
        </row>
        <row r="26">
          <cell r="A26" t="str">
            <v>Kundeninfo bei Betriebsstörungen</v>
          </cell>
          <cell r="G26" t="str">
            <v>I-TM</v>
          </cell>
        </row>
        <row r="27">
          <cell r="A27" t="str">
            <v>Lern- &amp;Trainingssystem</v>
          </cell>
        </row>
        <row r="28">
          <cell r="A28" t="str">
            <v>MeTra</v>
          </cell>
        </row>
        <row r="29">
          <cell r="A29" t="str">
            <v>MIS-I SAP BW</v>
          </cell>
        </row>
        <row r="30">
          <cell r="A30" t="str">
            <v>NeTS</v>
          </cell>
        </row>
        <row r="31">
          <cell r="A31" t="str">
            <v>NeTS - AVIS 2</v>
          </cell>
        </row>
        <row r="32">
          <cell r="A32" t="str">
            <v>NeTS- INTO 1&amp;2</v>
          </cell>
        </row>
        <row r="33">
          <cell r="A33" t="str">
            <v>NISVQS</v>
          </cell>
        </row>
        <row r="34">
          <cell r="A34" t="str">
            <v>NLS</v>
          </cell>
        </row>
        <row r="35">
          <cell r="A35" t="str">
            <v>OMS</v>
          </cell>
        </row>
        <row r="36">
          <cell r="A36" t="str">
            <v>P90 Funktionen 
betr. BF und TM, bewusst BF zugeordnet im Hinblick auf neue Cluster-Organisation</v>
          </cell>
        </row>
        <row r="37">
          <cell r="A37" t="str">
            <v>PM-RDI</v>
          </cell>
        </row>
        <row r="38">
          <cell r="A38" t="str">
            <v>Proco RE 1&amp;2</v>
          </cell>
        </row>
        <row r="39">
          <cell r="A39" t="str">
            <v>PROSURF RE3</v>
          </cell>
        </row>
        <row r="40">
          <cell r="A40" t="str">
            <v>Pünktlichkeit der Züge (OTW)</v>
          </cell>
        </row>
        <row r="41">
          <cell r="A41" t="str">
            <v>RADN-Datenbank</v>
          </cell>
        </row>
        <row r="42">
          <cell r="A42" t="str">
            <v>RCS-Dispo</v>
          </cell>
        </row>
        <row r="43">
          <cell r="A43" t="str">
            <v>RCS-UNO</v>
          </cell>
        </row>
        <row r="44">
          <cell r="A44" t="str">
            <v>RCS-ZLD</v>
          </cell>
        </row>
        <row r="45">
          <cell r="A45" t="str">
            <v>Simulation 
betr. BF und TM, bewusst BF zugeordnet im Hinblick auf neue Cluster-Organisation</v>
          </cell>
        </row>
        <row r="46">
          <cell r="A46" t="str">
            <v>SM2S</v>
          </cell>
        </row>
        <row r="47">
          <cell r="A47" t="str">
            <v>Störungsmeldung Schienenfarhzeuge</v>
          </cell>
        </row>
        <row r="48">
          <cell r="A48" t="str">
            <v xml:space="preserve">WM Brugg </v>
          </cell>
        </row>
        <row r="49">
          <cell r="A49" t="str">
            <v>ZKE LE 2</v>
          </cell>
        </row>
        <row r="50">
          <cell r="A50" t="str">
            <v>CIS TP 12</v>
          </cell>
        </row>
        <row r="51">
          <cell r="A51" t="str">
            <v>GREM</v>
          </cell>
        </row>
        <row r="52">
          <cell r="A52" t="str">
            <v>CIS TP13</v>
          </cell>
        </row>
        <row r="53">
          <cell r="A53" t="str">
            <v>REVERA</v>
          </cell>
        </row>
        <row r="54">
          <cell r="A54" t="str">
            <v>SURF</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eitung"/>
      <sheetName val="Auswertung"/>
      <sheetName val="Master"/>
      <sheetName val="Objektverzeichnis"/>
      <sheetName val="Prämissen"/>
      <sheetName val="Aenderungsverzeichnis"/>
    </sheetNames>
    <sheetDataSet>
      <sheetData sheetId="0"/>
      <sheetData sheetId="1"/>
      <sheetData sheetId="2"/>
      <sheetData sheetId="3"/>
      <sheetData sheetId="4">
        <row r="2">
          <cell r="G2" t="str">
            <v>Projektart</v>
          </cell>
        </row>
        <row r="3">
          <cell r="G3" t="str">
            <v>PJ</v>
          </cell>
        </row>
        <row r="4">
          <cell r="G4" t="str">
            <v>AF</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eitung"/>
      <sheetName val="Auswertung"/>
      <sheetName val="Master"/>
      <sheetName val="Objektverzeichnis"/>
      <sheetName val="Prämissen"/>
      <sheetName val="Aenderungsverzeichnis"/>
      <sheetName val="Investitionsplan_SOB_Version 1"/>
    </sheetNames>
    <sheetDataSet>
      <sheetData sheetId="0" refreshError="1"/>
      <sheetData sheetId="1" refreshError="1"/>
      <sheetData sheetId="2" refreshError="1"/>
      <sheetData sheetId="3" refreshError="1"/>
      <sheetData sheetId="4">
        <row r="29">
          <cell r="B29" t="str">
            <v>Projektart auswählen</v>
          </cell>
        </row>
        <row r="30">
          <cell r="B30" t="str">
            <v>AF</v>
          </cell>
        </row>
        <row r="31">
          <cell r="B31" t="str">
            <v>PJ</v>
          </cell>
        </row>
        <row r="32">
          <cell r="B32" t="str">
            <v>C12</v>
          </cell>
        </row>
        <row r="33">
          <cell r="B33" t="str">
            <v>C13</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Tabelle1"/>
      <sheetName val="Übersicht - Finanzierung öH"/>
      <sheetName val="Erfasssung -  Finanzierung öH "/>
      <sheetName val="Darlehen+ KK - Finanzierung öH"/>
      <sheetName val="Erfassung - Darlehen+KK 4300"/>
      <sheetName val="Erfasung - Darlehen+KK 5000"/>
      <sheetName val="Invest netto - BUDG saisonal"/>
      <sheetName val="NAI - BUDG saisonalisiert"/>
      <sheetName val="Investitionen"/>
      <sheetName val="Verbuchungen nicht ISP"/>
      <sheetName val="Erläuterungen"/>
      <sheetName val="Info "/>
      <sheetName val="Auswertung SAP"/>
      <sheetName val="Tabel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F4D14-78A1-4069-9639-6E135DF822AD}">
  <sheetPr>
    <pageSetUpPr fitToPage="1"/>
  </sheetPr>
  <dimension ref="A1:Q114"/>
  <sheetViews>
    <sheetView tabSelected="1" zoomScaleNormal="100" workbookViewId="0">
      <selection activeCell="I117" sqref="I117"/>
    </sheetView>
  </sheetViews>
  <sheetFormatPr baseColWidth="10" defaultColWidth="11.42578125" defaultRowHeight="12" x14ac:dyDescent="0.2"/>
  <cols>
    <col min="1" max="1" width="31.28515625" style="24" customWidth="1"/>
    <col min="2" max="2" width="8.5703125" style="24" bestFit="1" customWidth="1"/>
    <col min="3" max="3" width="11.7109375" style="1" bestFit="1" customWidth="1"/>
    <col min="4" max="4" width="8" style="1" bestFit="1" customWidth="1"/>
    <col min="5" max="5" width="12" style="1" bestFit="1" customWidth="1"/>
    <col min="6" max="6" width="9" style="1" bestFit="1" customWidth="1"/>
    <col min="7" max="7" width="15.28515625" style="1" customWidth="1"/>
    <col min="8" max="8" width="18.85546875" style="1" bestFit="1" customWidth="1"/>
    <col min="9" max="9" width="40.7109375" style="24" customWidth="1"/>
    <col min="10" max="10" width="11.42578125" style="41"/>
    <col min="11" max="16384" width="11.42578125" style="1"/>
  </cols>
  <sheetData>
    <row r="1" spans="1:11" ht="48" x14ac:dyDescent="0.2">
      <c r="A1" s="90" t="s">
        <v>0</v>
      </c>
      <c r="B1" s="91"/>
      <c r="C1" s="92" t="s">
        <v>36</v>
      </c>
      <c r="D1" s="91"/>
      <c r="E1" s="93" t="s">
        <v>1</v>
      </c>
      <c r="F1" s="91"/>
      <c r="G1" s="94" t="s">
        <v>65</v>
      </c>
      <c r="H1" s="94" t="s">
        <v>32</v>
      </c>
      <c r="I1" s="95" t="s">
        <v>3</v>
      </c>
      <c r="J1" s="41" t="s">
        <v>70</v>
      </c>
    </row>
    <row r="2" spans="1:11" x14ac:dyDescent="0.2">
      <c r="A2" s="52" t="s">
        <v>4</v>
      </c>
      <c r="B2" s="53"/>
      <c r="C2" s="54"/>
      <c r="D2" s="54"/>
      <c r="E2" s="54"/>
      <c r="F2" s="54"/>
      <c r="G2" s="54"/>
      <c r="H2" s="54"/>
      <c r="I2" s="55"/>
    </row>
    <row r="3" spans="1:11" ht="24" x14ac:dyDescent="0.2">
      <c r="A3" s="48" t="s">
        <v>58</v>
      </c>
      <c r="B3" s="67"/>
      <c r="C3" s="31">
        <v>0</v>
      </c>
      <c r="D3" s="31"/>
      <c r="E3" s="31">
        <v>0</v>
      </c>
      <c r="F3" s="8"/>
      <c r="G3" s="36" t="s">
        <v>67</v>
      </c>
      <c r="H3" s="36" t="s">
        <v>67</v>
      </c>
      <c r="I3" s="47" t="s">
        <v>74</v>
      </c>
      <c r="J3" s="41" t="str">
        <f>IF(C3-E3=0,"i.O.","FEHLER")</f>
        <v>i.O.</v>
      </c>
    </row>
    <row r="4" spans="1:11" x14ac:dyDescent="0.2">
      <c r="A4" s="48" t="s">
        <v>60</v>
      </c>
      <c r="B4" s="67"/>
      <c r="C4" s="31">
        <v>0</v>
      </c>
      <c r="D4" s="31"/>
      <c r="E4" s="31">
        <v>0</v>
      </c>
      <c r="F4" s="8"/>
      <c r="G4" s="36" t="s">
        <v>67</v>
      </c>
      <c r="H4" s="36" t="s">
        <v>67</v>
      </c>
      <c r="I4" s="47" t="s">
        <v>61</v>
      </c>
      <c r="J4" s="41" t="str">
        <f>IF(C4-E4=0,"i.O.","FEHLER")</f>
        <v>i.O.</v>
      </c>
    </row>
    <row r="5" spans="1:11" ht="36" x14ac:dyDescent="0.2">
      <c r="A5" s="48" t="s">
        <v>59</v>
      </c>
      <c r="B5" s="67"/>
      <c r="C5" s="31">
        <v>0</v>
      </c>
      <c r="D5" s="31"/>
      <c r="E5" s="31">
        <v>0</v>
      </c>
      <c r="F5" s="8"/>
      <c r="G5" s="8">
        <v>0</v>
      </c>
      <c r="H5" s="8">
        <v>0</v>
      </c>
      <c r="I5" s="47" t="s">
        <v>81</v>
      </c>
      <c r="J5" s="41" t="str">
        <f t="shared" ref="J5" si="0">IF(C5-E5-G5-H5=0,"i.O.","FEHLER")</f>
        <v>i.O.</v>
      </c>
    </row>
    <row r="6" spans="1:11" ht="24" x14ac:dyDescent="0.2">
      <c r="A6" s="48" t="s">
        <v>37</v>
      </c>
      <c r="B6" s="67"/>
      <c r="C6" s="31">
        <v>0</v>
      </c>
      <c r="D6" s="31"/>
      <c r="E6" s="31">
        <v>0</v>
      </c>
      <c r="F6" s="8"/>
      <c r="G6" s="8">
        <f t="shared" ref="G6:G14" si="1">IF(I6="nicht zuscheidbar",0,C6-E6)</f>
        <v>0</v>
      </c>
      <c r="H6" s="36" t="s">
        <v>67</v>
      </c>
      <c r="I6" s="47"/>
      <c r="J6" s="41" t="str">
        <f>IF(C6-E6-G6=0,"i.O.","FEHLER")</f>
        <v>i.O.</v>
      </c>
      <c r="K6" s="61"/>
    </row>
    <row r="7" spans="1:11" x14ac:dyDescent="0.2">
      <c r="A7" s="48" t="s">
        <v>43</v>
      </c>
      <c r="B7" s="67"/>
      <c r="C7" s="31">
        <v>0</v>
      </c>
      <c r="D7" s="31"/>
      <c r="E7" s="31">
        <v>0</v>
      </c>
      <c r="F7" s="8"/>
      <c r="G7" s="8">
        <f t="shared" si="1"/>
        <v>0</v>
      </c>
      <c r="H7" s="36" t="s">
        <v>67</v>
      </c>
      <c r="I7" s="47"/>
      <c r="J7" s="41" t="str">
        <f t="shared" ref="J7:J14" si="2">IF(C7-E7-G7=0,"i.O.","FEHLER")</f>
        <v>i.O.</v>
      </c>
    </row>
    <row r="8" spans="1:11" x14ac:dyDescent="0.2">
      <c r="A8" s="48" t="s">
        <v>42</v>
      </c>
      <c r="B8" s="67"/>
      <c r="C8" s="31">
        <v>0</v>
      </c>
      <c r="D8" s="31"/>
      <c r="E8" s="31">
        <v>0</v>
      </c>
      <c r="F8" s="8"/>
      <c r="G8" s="8">
        <f t="shared" si="1"/>
        <v>0</v>
      </c>
      <c r="H8" s="36" t="s">
        <v>67</v>
      </c>
      <c r="I8" s="47"/>
      <c r="J8" s="41" t="str">
        <f t="shared" si="2"/>
        <v>i.O.</v>
      </c>
    </row>
    <row r="9" spans="1:11" x14ac:dyDescent="0.2">
      <c r="A9" s="48" t="s">
        <v>77</v>
      </c>
      <c r="B9" s="67"/>
      <c r="C9" s="31">
        <v>0</v>
      </c>
      <c r="D9" s="31"/>
      <c r="E9" s="31">
        <v>0</v>
      </c>
      <c r="F9" s="8"/>
      <c r="G9" s="8">
        <f t="shared" si="1"/>
        <v>0</v>
      </c>
      <c r="H9" s="36" t="s">
        <v>67</v>
      </c>
      <c r="I9" s="47"/>
      <c r="J9" s="41" t="str">
        <f t="shared" si="2"/>
        <v>i.O.</v>
      </c>
    </row>
    <row r="10" spans="1:11" x14ac:dyDescent="0.2">
      <c r="A10" s="48" t="s">
        <v>89</v>
      </c>
      <c r="B10" s="67"/>
      <c r="C10" s="31">
        <v>0</v>
      </c>
      <c r="D10" s="31"/>
      <c r="E10" s="31">
        <v>0</v>
      </c>
      <c r="F10" s="8"/>
      <c r="G10" s="8">
        <f t="shared" si="1"/>
        <v>0</v>
      </c>
      <c r="H10" s="36" t="s">
        <v>67</v>
      </c>
      <c r="I10" s="47"/>
      <c r="J10" s="41" t="str">
        <f t="shared" si="2"/>
        <v>i.O.</v>
      </c>
    </row>
    <row r="11" spans="1:11" x14ac:dyDescent="0.2">
      <c r="A11" s="48" t="s">
        <v>38</v>
      </c>
      <c r="B11" s="67"/>
      <c r="C11" s="31">
        <v>0</v>
      </c>
      <c r="D11" s="31"/>
      <c r="E11" s="31">
        <v>0</v>
      </c>
      <c r="F11" s="8"/>
      <c r="G11" s="8">
        <f t="shared" si="1"/>
        <v>0</v>
      </c>
      <c r="H11" s="36" t="s">
        <v>67</v>
      </c>
      <c r="I11" s="47"/>
      <c r="J11" s="41" t="str">
        <f t="shared" si="2"/>
        <v>i.O.</v>
      </c>
    </row>
    <row r="12" spans="1:11" x14ac:dyDescent="0.2">
      <c r="A12" s="48" t="s">
        <v>38</v>
      </c>
      <c r="B12" s="67"/>
      <c r="C12" s="31">
        <v>0</v>
      </c>
      <c r="D12" s="31"/>
      <c r="E12" s="31">
        <v>0</v>
      </c>
      <c r="F12" s="8"/>
      <c r="G12" s="8">
        <f t="shared" si="1"/>
        <v>0</v>
      </c>
      <c r="H12" s="36" t="s">
        <v>67</v>
      </c>
      <c r="I12" s="47"/>
      <c r="J12" s="41" t="str">
        <f t="shared" si="2"/>
        <v>i.O.</v>
      </c>
    </row>
    <row r="13" spans="1:11" x14ac:dyDescent="0.2">
      <c r="A13" s="48" t="s">
        <v>38</v>
      </c>
      <c r="B13" s="67"/>
      <c r="C13" s="31">
        <v>0</v>
      </c>
      <c r="D13" s="31"/>
      <c r="E13" s="31">
        <v>0</v>
      </c>
      <c r="F13" s="8"/>
      <c r="G13" s="8">
        <f t="shared" si="1"/>
        <v>0</v>
      </c>
      <c r="H13" s="36" t="s">
        <v>67</v>
      </c>
      <c r="I13" s="47"/>
      <c r="J13" s="41" t="str">
        <f t="shared" si="2"/>
        <v>i.O.</v>
      </c>
    </row>
    <row r="14" spans="1:11" x14ac:dyDescent="0.2">
      <c r="A14" s="48" t="s">
        <v>38</v>
      </c>
      <c r="B14" s="67"/>
      <c r="C14" s="31">
        <v>0</v>
      </c>
      <c r="D14" s="31"/>
      <c r="E14" s="31">
        <v>0</v>
      </c>
      <c r="F14" s="8"/>
      <c r="G14" s="8">
        <f t="shared" si="1"/>
        <v>0</v>
      </c>
      <c r="H14" s="36" t="s">
        <v>67</v>
      </c>
      <c r="I14" s="47"/>
      <c r="J14" s="41" t="str">
        <f t="shared" si="2"/>
        <v>i.O.</v>
      </c>
    </row>
    <row r="15" spans="1:11" x14ac:dyDescent="0.2">
      <c r="A15" s="56" t="s">
        <v>5</v>
      </c>
      <c r="B15" s="57"/>
      <c r="C15" s="60">
        <f>SUBTOTAL(9,C3:C14)</f>
        <v>0</v>
      </c>
      <c r="D15" s="60"/>
      <c r="E15" s="60">
        <f>SUBTOTAL(9,E3:E14)</f>
        <v>0</v>
      </c>
      <c r="F15" s="60"/>
      <c r="G15" s="60">
        <f>SUBTOTAL(9,G3:G14)</f>
        <v>0</v>
      </c>
      <c r="H15" s="60">
        <f>(E15+G15-C15)*-1</f>
        <v>0</v>
      </c>
      <c r="I15" s="59"/>
      <c r="J15" s="41" t="str">
        <f>IF(C15-E15-G15-H15=0,"i.O.","FEHLER")</f>
        <v>i.O.</v>
      </c>
    </row>
    <row r="16" spans="1:11" x14ac:dyDescent="0.2">
      <c r="A16" s="5"/>
      <c r="B16" s="6"/>
      <c r="C16" s="7"/>
      <c r="D16" s="7"/>
      <c r="E16" s="4"/>
      <c r="F16" s="4"/>
      <c r="G16" s="4"/>
      <c r="H16" s="4"/>
      <c r="I16" s="30"/>
    </row>
    <row r="17" spans="1:10" x14ac:dyDescent="0.2">
      <c r="A17" s="56" t="s">
        <v>6</v>
      </c>
      <c r="B17" s="57"/>
      <c r="C17" s="58"/>
      <c r="D17" s="58"/>
      <c r="E17" s="58"/>
      <c r="F17" s="58"/>
      <c r="G17" s="58"/>
      <c r="H17" s="58"/>
      <c r="I17" s="59"/>
    </row>
    <row r="18" spans="1:10" x14ac:dyDescent="0.2">
      <c r="A18" s="48" t="s">
        <v>62</v>
      </c>
      <c r="B18" s="67"/>
      <c r="C18" s="31">
        <v>0</v>
      </c>
      <c r="D18" s="31"/>
      <c r="E18" s="31">
        <v>0</v>
      </c>
      <c r="F18" s="8"/>
      <c r="G18" s="8">
        <f>IF(I18="nicht zuscheidbar",0,C18-E18)</f>
        <v>0</v>
      </c>
      <c r="H18" s="36" t="s">
        <v>67</v>
      </c>
      <c r="I18" s="47"/>
      <c r="J18" s="41" t="str">
        <f t="shared" ref="J18:J25" si="3">IF(C18-E18-G18=0,"i.O.","FEHLER")</f>
        <v>i.O.</v>
      </c>
    </row>
    <row r="19" spans="1:10" x14ac:dyDescent="0.2">
      <c r="A19" s="48" t="s">
        <v>71</v>
      </c>
      <c r="B19" s="67"/>
      <c r="C19" s="31">
        <v>0</v>
      </c>
      <c r="D19" s="31"/>
      <c r="E19" s="31">
        <v>0</v>
      </c>
      <c r="F19" s="8"/>
      <c r="G19" s="8">
        <f>IF(I19="nicht zuscheidbar",0,C19-E19)</f>
        <v>0</v>
      </c>
      <c r="H19" s="36" t="s">
        <v>67</v>
      </c>
      <c r="I19" s="47" t="s">
        <v>72</v>
      </c>
      <c r="J19" s="41" t="str">
        <f t="shared" si="3"/>
        <v>i.O.</v>
      </c>
    </row>
    <row r="20" spans="1:10" x14ac:dyDescent="0.2">
      <c r="A20" s="48" t="s">
        <v>63</v>
      </c>
      <c r="B20" s="67"/>
      <c r="C20" s="31">
        <f>SUBTOTAL(9,C18:C19)</f>
        <v>0</v>
      </c>
      <c r="D20" s="31"/>
      <c r="E20" s="31">
        <f>SUBTOTAL(9,E18:E19)</f>
        <v>0</v>
      </c>
      <c r="F20" s="31"/>
      <c r="G20" s="31">
        <f>SUBTOTAL(9,G18:G19)</f>
        <v>0</v>
      </c>
      <c r="H20" s="36" t="s">
        <v>67</v>
      </c>
      <c r="I20" s="47"/>
      <c r="J20" s="41" t="str">
        <f t="shared" si="3"/>
        <v>i.O.</v>
      </c>
    </row>
    <row r="21" spans="1:10" x14ac:dyDescent="0.2">
      <c r="A21" s="48" t="s">
        <v>7</v>
      </c>
      <c r="B21" s="67"/>
      <c r="C21" s="31">
        <v>0</v>
      </c>
      <c r="D21" s="31"/>
      <c r="E21" s="31">
        <v>0</v>
      </c>
      <c r="F21" s="8"/>
      <c r="G21" s="8">
        <f>IF(I21="nicht zuscheidbar",0,C21-E21)</f>
        <v>0</v>
      </c>
      <c r="H21" s="36" t="s">
        <v>67</v>
      </c>
      <c r="I21" s="47"/>
      <c r="J21" s="41" t="str">
        <f t="shared" si="3"/>
        <v>i.O.</v>
      </c>
    </row>
    <row r="22" spans="1:10" x14ac:dyDescent="0.2">
      <c r="A22" s="48" t="s">
        <v>38</v>
      </c>
      <c r="B22" s="67"/>
      <c r="C22" s="31">
        <v>0</v>
      </c>
      <c r="D22" s="31"/>
      <c r="E22" s="31">
        <v>0</v>
      </c>
      <c r="F22" s="8"/>
      <c r="G22" s="8">
        <f>IF(I22="nicht zuscheidbar",0,C22-E22)</f>
        <v>0</v>
      </c>
      <c r="H22" s="36" t="s">
        <v>67</v>
      </c>
      <c r="I22" s="47"/>
      <c r="J22" s="41" t="str">
        <f t="shared" si="3"/>
        <v>i.O.</v>
      </c>
    </row>
    <row r="23" spans="1:10" x14ac:dyDescent="0.2">
      <c r="A23" s="48" t="s">
        <v>88</v>
      </c>
      <c r="B23" s="67"/>
      <c r="C23" s="31">
        <v>0</v>
      </c>
      <c r="D23" s="31"/>
      <c r="E23" s="31">
        <v>0</v>
      </c>
      <c r="F23" s="8"/>
      <c r="G23" s="8">
        <f>IF(I23="nicht zuscheidbar",0,C23-E23)</f>
        <v>0</v>
      </c>
      <c r="H23" s="36" t="s">
        <v>67</v>
      </c>
      <c r="I23" s="47"/>
      <c r="J23" s="41" t="str">
        <f t="shared" si="3"/>
        <v>i.O.</v>
      </c>
    </row>
    <row r="24" spans="1:10" x14ac:dyDescent="0.2">
      <c r="A24" s="48" t="s">
        <v>39</v>
      </c>
      <c r="B24" s="67"/>
      <c r="C24" s="31">
        <v>0</v>
      </c>
      <c r="D24" s="31"/>
      <c r="E24" s="31">
        <v>0</v>
      </c>
      <c r="F24" s="8"/>
      <c r="G24" s="8">
        <f>IF(I24="nicht zuscheidbar",0,C24-E24)</f>
        <v>0</v>
      </c>
      <c r="H24" s="36" t="s">
        <v>67</v>
      </c>
      <c r="I24" s="47"/>
      <c r="J24" s="41" t="str">
        <f t="shared" si="3"/>
        <v>i.O.</v>
      </c>
    </row>
    <row r="25" spans="1:10" x14ac:dyDescent="0.2">
      <c r="A25" s="68" t="s">
        <v>8</v>
      </c>
      <c r="B25" s="69"/>
      <c r="C25" s="70">
        <f>SUBTOTAL(9,C18:C24)</f>
        <v>0</v>
      </c>
      <c r="D25" s="70"/>
      <c r="E25" s="70">
        <f>SUBTOTAL(9,E18:E24)</f>
        <v>0</v>
      </c>
      <c r="F25" s="70"/>
      <c r="G25" s="70">
        <f>SUBTOTAL(9,G18:G24)</f>
        <v>0</v>
      </c>
      <c r="H25" s="36" t="s">
        <v>67</v>
      </c>
      <c r="I25" s="47"/>
      <c r="J25" s="41" t="str">
        <f t="shared" si="3"/>
        <v>i.O.</v>
      </c>
    </row>
    <row r="26" spans="1:10" x14ac:dyDescent="0.2">
      <c r="A26" s="68"/>
      <c r="B26" s="69"/>
      <c r="C26" s="70"/>
      <c r="D26" s="70"/>
      <c r="E26" s="8"/>
      <c r="F26" s="8"/>
      <c r="G26" s="8"/>
      <c r="H26" s="8"/>
      <c r="I26" s="47"/>
    </row>
    <row r="27" spans="1:10" x14ac:dyDescent="0.2">
      <c r="A27" s="48" t="s">
        <v>9</v>
      </c>
      <c r="B27" s="67"/>
      <c r="C27" s="31">
        <v>0</v>
      </c>
      <c r="D27" s="31"/>
      <c r="E27" s="36" t="s">
        <v>67</v>
      </c>
      <c r="F27" s="8"/>
      <c r="G27" s="8">
        <f>IF(I27="nicht zuscheidbar",0,C27)</f>
        <v>0</v>
      </c>
      <c r="H27" s="36" t="s">
        <v>67</v>
      </c>
      <c r="I27" s="47" t="s">
        <v>10</v>
      </c>
      <c r="J27" s="41" t="str">
        <f>IF(C27-G27=0,"i.O.","FEHLER")</f>
        <v>i.O.</v>
      </c>
    </row>
    <row r="28" spans="1:10" x14ac:dyDescent="0.2">
      <c r="A28" s="48" t="s">
        <v>11</v>
      </c>
      <c r="B28" s="67"/>
      <c r="C28" s="31">
        <v>0</v>
      </c>
      <c r="D28" s="31"/>
      <c r="E28" s="36" t="s">
        <v>67</v>
      </c>
      <c r="F28" s="8"/>
      <c r="G28" s="8">
        <f>IF(I28="nicht zuscheidbar",0,C28)</f>
        <v>0</v>
      </c>
      <c r="H28" s="36" t="s">
        <v>67</v>
      </c>
      <c r="I28" s="47" t="s">
        <v>10</v>
      </c>
      <c r="J28" s="41" t="str">
        <f>IF(C28-G28=0,"i.O.","FEHLER")</f>
        <v>i.O.</v>
      </c>
    </row>
    <row r="29" spans="1:10" x14ac:dyDescent="0.2">
      <c r="A29" s="48" t="s">
        <v>39</v>
      </c>
      <c r="B29" s="67"/>
      <c r="C29" s="31">
        <v>0</v>
      </c>
      <c r="D29" s="31"/>
      <c r="E29" s="31">
        <v>0</v>
      </c>
      <c r="F29" s="8"/>
      <c r="G29" s="8">
        <f>IF(I29="nicht zuscheidbar",0,C29-E29)</f>
        <v>0</v>
      </c>
      <c r="H29" s="36" t="s">
        <v>67</v>
      </c>
      <c r="I29" s="47" t="s">
        <v>82</v>
      </c>
      <c r="J29" s="41" t="str">
        <f t="shared" ref="J29:J31" si="4">IF(C29-E29-G29=0,"i.O.","FEHLER")</f>
        <v>i.O.</v>
      </c>
    </row>
    <row r="30" spans="1:10" x14ac:dyDescent="0.2">
      <c r="A30" s="48" t="s">
        <v>39</v>
      </c>
      <c r="B30" s="67"/>
      <c r="C30" s="31">
        <v>0</v>
      </c>
      <c r="D30" s="31"/>
      <c r="E30" s="31">
        <v>0</v>
      </c>
      <c r="F30" s="8"/>
      <c r="G30" s="8">
        <f t="shared" ref="G30:G31" si="5">IF(I30="nicht zuscheidbar",0,C30-E30)</f>
        <v>0</v>
      </c>
      <c r="H30" s="36" t="s">
        <v>67</v>
      </c>
      <c r="I30" s="47"/>
      <c r="J30" s="41" t="str">
        <f t="shared" si="4"/>
        <v>i.O.</v>
      </c>
    </row>
    <row r="31" spans="1:10" x14ac:dyDescent="0.2">
      <c r="A31" s="48" t="s">
        <v>39</v>
      </c>
      <c r="B31" s="67"/>
      <c r="C31" s="31">
        <v>0</v>
      </c>
      <c r="D31" s="31"/>
      <c r="E31" s="31">
        <v>0</v>
      </c>
      <c r="F31" s="8"/>
      <c r="G31" s="8">
        <f t="shared" si="5"/>
        <v>0</v>
      </c>
      <c r="H31" s="36" t="s">
        <v>67</v>
      </c>
      <c r="I31" s="47"/>
      <c r="J31" s="41" t="str">
        <f t="shared" si="4"/>
        <v>i.O.</v>
      </c>
    </row>
    <row r="32" spans="1:10" x14ac:dyDescent="0.2">
      <c r="A32" s="68" t="s">
        <v>12</v>
      </c>
      <c r="B32" s="69"/>
      <c r="C32" s="70">
        <f>SUBTOTAL(9,C27:C31)</f>
        <v>0</v>
      </c>
      <c r="D32" s="70"/>
      <c r="E32" s="70">
        <f>SUBTOTAL(9,E27:E31)</f>
        <v>0</v>
      </c>
      <c r="F32" s="70"/>
      <c r="G32" s="70">
        <f>SUBTOTAL(9,G27:G31)</f>
        <v>0</v>
      </c>
      <c r="H32" s="36" t="s">
        <v>67</v>
      </c>
      <c r="I32" s="47"/>
      <c r="J32" s="41" t="str">
        <f t="shared" ref="J32:J35" si="6">IF(C32-E32-G32=0,"i.O.","FEHLER")</f>
        <v>i.O.</v>
      </c>
    </row>
    <row r="33" spans="1:10" ht="24" x14ac:dyDescent="0.2">
      <c r="A33" s="48" t="s">
        <v>83</v>
      </c>
      <c r="B33" s="71"/>
      <c r="C33" s="31">
        <v>0</v>
      </c>
      <c r="D33" s="72"/>
      <c r="E33" s="31">
        <v>0</v>
      </c>
      <c r="F33" s="8"/>
      <c r="G33" s="8">
        <f>IF(I33="nicht zuscheidbar",0,C33-E33)</f>
        <v>0</v>
      </c>
      <c r="H33" s="36" t="s">
        <v>67</v>
      </c>
      <c r="I33" s="47"/>
      <c r="J33" s="41" t="str">
        <f t="shared" si="6"/>
        <v>i.O.</v>
      </c>
    </row>
    <row r="34" spans="1:10" ht="24" x14ac:dyDescent="0.2">
      <c r="A34" s="48" t="s">
        <v>84</v>
      </c>
      <c r="B34" s="69"/>
      <c r="C34" s="8">
        <v>0</v>
      </c>
      <c r="D34" s="70"/>
      <c r="E34" s="8">
        <v>0</v>
      </c>
      <c r="F34" s="70"/>
      <c r="G34" s="8">
        <f>IF(I34="nicht zuscheidbar",0,C34-E34)</f>
        <v>0</v>
      </c>
      <c r="H34" s="36" t="s">
        <v>67</v>
      </c>
      <c r="I34" s="47" t="s">
        <v>72</v>
      </c>
      <c r="J34" s="41" t="str">
        <f t="shared" si="6"/>
        <v>i.O.</v>
      </c>
    </row>
    <row r="35" spans="1:10" x14ac:dyDescent="0.2">
      <c r="A35" s="48" t="s">
        <v>85</v>
      </c>
      <c r="B35" s="69"/>
      <c r="C35" s="70">
        <f>SUBTOTAL(9,C33:C34)</f>
        <v>0</v>
      </c>
      <c r="D35" s="70"/>
      <c r="E35" s="70">
        <f>SUBTOTAL(9,E33:E34)</f>
        <v>0</v>
      </c>
      <c r="F35" s="8"/>
      <c r="G35" s="70">
        <f>SUBTOTAL(9,G33:G34)</f>
        <v>0</v>
      </c>
      <c r="H35" s="36" t="s">
        <v>67</v>
      </c>
      <c r="I35" s="47"/>
      <c r="J35" s="41" t="str">
        <f t="shared" si="6"/>
        <v>i.O.</v>
      </c>
    </row>
    <row r="36" spans="1:10" x14ac:dyDescent="0.2">
      <c r="A36" s="56" t="s">
        <v>13</v>
      </c>
      <c r="B36" s="57"/>
      <c r="C36" s="60">
        <f>SUBTOTAL(9,C18:C35)</f>
        <v>0</v>
      </c>
      <c r="D36" s="60"/>
      <c r="E36" s="60">
        <f>SUBTOTAL(9,E18:E35)</f>
        <v>0</v>
      </c>
      <c r="F36" s="60"/>
      <c r="G36" s="60">
        <f>SUBTOTAL(9,G18:G35)</f>
        <v>0</v>
      </c>
      <c r="H36" s="113" t="s">
        <v>67</v>
      </c>
      <c r="I36" s="112"/>
      <c r="J36" s="41" t="str">
        <f>IF(C36-E36-G36=0,"i.O.","FEHLER")</f>
        <v>i.O.</v>
      </c>
    </row>
    <row r="37" spans="1:10" x14ac:dyDescent="0.2">
      <c r="A37" s="5"/>
      <c r="B37" s="6"/>
      <c r="C37" s="7"/>
      <c r="D37" s="7"/>
      <c r="E37" s="4"/>
      <c r="F37" s="4"/>
      <c r="G37" s="4"/>
      <c r="H37" s="4"/>
      <c r="I37" s="30"/>
    </row>
    <row r="38" spans="1:10" x14ac:dyDescent="0.2">
      <c r="A38" s="5" t="s">
        <v>14</v>
      </c>
      <c r="B38" s="6"/>
      <c r="C38" s="7">
        <f>C15+C36</f>
        <v>0</v>
      </c>
      <c r="D38" s="7"/>
      <c r="E38" s="7">
        <f>E15+E36</f>
        <v>0</v>
      </c>
      <c r="F38" s="70"/>
      <c r="G38" s="7">
        <f>G15+G36</f>
        <v>0</v>
      </c>
      <c r="H38" s="70">
        <f>(E38+G38-C38)*-1</f>
        <v>0</v>
      </c>
      <c r="I38" s="30"/>
      <c r="J38" s="41" t="str">
        <f>IF(C38-E38-G38-H38=0,"i.O.","FEHLER")</f>
        <v>i.O.</v>
      </c>
    </row>
    <row r="39" spans="1:10" x14ac:dyDescent="0.2">
      <c r="A39" s="2"/>
      <c r="B39" s="3"/>
      <c r="C39" s="9">
        <f>IF(C$38=0,0,C38/$C$38)</f>
        <v>0</v>
      </c>
      <c r="D39" s="9"/>
      <c r="E39" s="9">
        <f>IF(E$38=0,0,E38/$C$38)</f>
        <v>0</v>
      </c>
      <c r="F39" s="9"/>
      <c r="G39" s="9">
        <f>IF(G$38=0,0,G38/$C$38)</f>
        <v>0</v>
      </c>
      <c r="H39" s="9">
        <f>IF(H$38=0,0,H38/$C$38)</f>
        <v>0</v>
      </c>
      <c r="I39" s="30"/>
    </row>
    <row r="40" spans="1:10" x14ac:dyDescent="0.2">
      <c r="A40" s="10"/>
      <c r="B40" s="11"/>
      <c r="C40" s="12"/>
      <c r="D40" s="12"/>
      <c r="E40" s="13"/>
      <c r="F40" s="13"/>
      <c r="G40" s="13"/>
      <c r="H40" s="13"/>
      <c r="I40" s="14"/>
    </row>
    <row r="41" spans="1:10" ht="48" x14ac:dyDescent="0.2">
      <c r="A41" s="90" t="s">
        <v>15</v>
      </c>
      <c r="B41" s="96" t="s">
        <v>35</v>
      </c>
      <c r="C41" s="92" t="s">
        <v>36</v>
      </c>
      <c r="D41" s="96" t="s">
        <v>33</v>
      </c>
      <c r="E41" s="93" t="s">
        <v>1</v>
      </c>
      <c r="F41" s="96" t="s">
        <v>34</v>
      </c>
      <c r="G41" s="94" t="s">
        <v>2</v>
      </c>
      <c r="H41" s="94" t="s">
        <v>32</v>
      </c>
      <c r="I41" s="95" t="s">
        <v>3</v>
      </c>
    </row>
    <row r="42" spans="1:10" x14ac:dyDescent="0.2">
      <c r="A42" s="57" t="s">
        <v>50</v>
      </c>
      <c r="B42" s="57"/>
      <c r="C42" s="57"/>
      <c r="D42" s="57"/>
      <c r="E42" s="57"/>
      <c r="F42" s="57"/>
      <c r="G42" s="57"/>
      <c r="H42" s="57"/>
      <c r="I42" s="57"/>
    </row>
    <row r="43" spans="1:10" x14ac:dyDescent="0.2">
      <c r="A43" s="48" t="s">
        <v>44</v>
      </c>
      <c r="B43" s="73"/>
      <c r="C43" s="31">
        <v>0</v>
      </c>
      <c r="D43" s="8"/>
      <c r="E43" s="31">
        <v>0</v>
      </c>
      <c r="F43" s="8"/>
      <c r="G43" s="8">
        <f t="shared" ref="G43:G51" si="7">IF(I43="nicht zuscheidbar",0,C43-E43)</f>
        <v>0</v>
      </c>
      <c r="H43" s="36" t="s">
        <v>67</v>
      </c>
      <c r="I43" s="47"/>
      <c r="J43" s="41" t="str">
        <f t="shared" ref="J43:J51" si="8">IF(C43-E43-G43=0,"i.O.","FEHLER")</f>
        <v>i.O.</v>
      </c>
    </row>
    <row r="44" spans="1:10" ht="24" x14ac:dyDescent="0.2">
      <c r="A44" s="48" t="s">
        <v>40</v>
      </c>
      <c r="B44" s="73"/>
      <c r="C44" s="31">
        <v>0</v>
      </c>
      <c r="D44" s="8"/>
      <c r="E44" s="31">
        <v>0</v>
      </c>
      <c r="F44" s="8"/>
      <c r="G44" s="8">
        <f t="shared" si="7"/>
        <v>0</v>
      </c>
      <c r="H44" s="36" t="s">
        <v>67</v>
      </c>
      <c r="I44" s="47"/>
      <c r="J44" s="41" t="str">
        <f t="shared" si="8"/>
        <v>i.O.</v>
      </c>
    </row>
    <row r="45" spans="1:10" x14ac:dyDescent="0.2">
      <c r="A45" s="48" t="s">
        <v>47</v>
      </c>
      <c r="B45" s="73"/>
      <c r="C45" s="31">
        <v>0</v>
      </c>
      <c r="D45" s="8"/>
      <c r="E45" s="31">
        <v>0</v>
      </c>
      <c r="F45" s="8"/>
      <c r="G45" s="8">
        <f t="shared" si="7"/>
        <v>0</v>
      </c>
      <c r="H45" s="36" t="s">
        <v>67</v>
      </c>
      <c r="I45" s="47"/>
      <c r="J45" s="41" t="str">
        <f t="shared" si="8"/>
        <v>i.O.</v>
      </c>
    </row>
    <row r="46" spans="1:10" x14ac:dyDescent="0.2">
      <c r="A46" s="48" t="s">
        <v>46</v>
      </c>
      <c r="B46" s="73"/>
      <c r="C46" s="31">
        <v>0</v>
      </c>
      <c r="D46" s="8"/>
      <c r="E46" s="31">
        <v>0</v>
      </c>
      <c r="F46" s="8"/>
      <c r="G46" s="8">
        <f t="shared" si="7"/>
        <v>0</v>
      </c>
      <c r="H46" s="36" t="s">
        <v>67</v>
      </c>
      <c r="I46" s="47"/>
      <c r="J46" s="41" t="str">
        <f t="shared" si="8"/>
        <v>i.O.</v>
      </c>
    </row>
    <row r="47" spans="1:10" x14ac:dyDescent="0.2">
      <c r="A47" s="48" t="s">
        <v>16</v>
      </c>
      <c r="B47" s="73"/>
      <c r="C47" s="31">
        <v>0</v>
      </c>
      <c r="D47" s="8"/>
      <c r="E47" s="31">
        <v>0</v>
      </c>
      <c r="F47" s="8"/>
      <c r="G47" s="8">
        <f t="shared" si="7"/>
        <v>0</v>
      </c>
      <c r="H47" s="36" t="s">
        <v>67</v>
      </c>
      <c r="I47" s="47"/>
      <c r="J47" s="41" t="str">
        <f t="shared" si="8"/>
        <v>i.O.</v>
      </c>
    </row>
    <row r="48" spans="1:10" x14ac:dyDescent="0.2">
      <c r="A48" s="48" t="s">
        <v>73</v>
      </c>
      <c r="B48" s="73"/>
      <c r="C48" s="31">
        <v>0</v>
      </c>
      <c r="D48" s="8"/>
      <c r="E48" s="31">
        <v>0</v>
      </c>
      <c r="F48" s="8"/>
      <c r="G48" s="8">
        <v>0</v>
      </c>
      <c r="H48" s="36">
        <v>0</v>
      </c>
      <c r="I48" s="47"/>
      <c r="J48" s="41" t="str">
        <f t="shared" ref="J48:J49" si="9">IF(C48-E48-G48-H48=0,"i.O.","FEHLER")</f>
        <v>i.O.</v>
      </c>
    </row>
    <row r="49" spans="1:12" x14ac:dyDescent="0.2">
      <c r="A49" s="48" t="s">
        <v>73</v>
      </c>
      <c r="B49" s="73"/>
      <c r="C49" s="31">
        <v>0</v>
      </c>
      <c r="D49" s="8"/>
      <c r="E49" s="31">
        <v>0</v>
      </c>
      <c r="F49" s="8"/>
      <c r="G49" s="8">
        <v>0</v>
      </c>
      <c r="H49" s="36">
        <v>0</v>
      </c>
      <c r="I49" s="47"/>
      <c r="J49" s="41" t="str">
        <f t="shared" si="9"/>
        <v>i.O.</v>
      </c>
    </row>
    <row r="50" spans="1:12" x14ac:dyDescent="0.2">
      <c r="A50" s="48" t="s">
        <v>73</v>
      </c>
      <c r="B50" s="73"/>
      <c r="C50" s="31">
        <v>0</v>
      </c>
      <c r="D50" s="8"/>
      <c r="E50" s="31">
        <v>0</v>
      </c>
      <c r="F50" s="8"/>
      <c r="G50" s="8">
        <f t="shared" ref="G50" si="10">IF(I50="nicht zuscheidbar",0,C50-E50)</f>
        <v>0</v>
      </c>
      <c r="H50" s="36" t="s">
        <v>67</v>
      </c>
      <c r="I50" s="47"/>
      <c r="J50" s="41" t="str">
        <f t="shared" si="8"/>
        <v>i.O.</v>
      </c>
    </row>
    <row r="51" spans="1:12" x14ac:dyDescent="0.2">
      <c r="A51" s="48" t="s">
        <v>73</v>
      </c>
      <c r="B51" s="73"/>
      <c r="C51" s="31">
        <v>0</v>
      </c>
      <c r="D51" s="8"/>
      <c r="E51" s="31">
        <v>0</v>
      </c>
      <c r="F51" s="8"/>
      <c r="G51" s="8">
        <f t="shared" si="7"/>
        <v>0</v>
      </c>
      <c r="H51" s="36" t="s">
        <v>67</v>
      </c>
      <c r="I51" s="47"/>
      <c r="J51" s="41" t="str">
        <f t="shared" si="8"/>
        <v>i.O.</v>
      </c>
    </row>
    <row r="52" spans="1:12" x14ac:dyDescent="0.2">
      <c r="A52" s="57" t="s">
        <v>17</v>
      </c>
      <c r="B52" s="57"/>
      <c r="C52" s="57">
        <f>SUBTOTAL(9,C43:C51)</f>
        <v>0</v>
      </c>
      <c r="D52" s="57"/>
      <c r="E52" s="57">
        <f>SUBTOTAL(9,E43:E51)</f>
        <v>0</v>
      </c>
      <c r="F52" s="57"/>
      <c r="G52" s="57">
        <f>SUBTOTAL(9,G43:G51)</f>
        <v>0</v>
      </c>
      <c r="H52" s="57">
        <f>SUBTOTAL(9,H43:H51)</f>
        <v>0</v>
      </c>
      <c r="I52" s="57"/>
      <c r="J52" s="41" t="str">
        <f t="shared" ref="J52" si="11">IF(C52-E52-G52-H52=0,"i.O.","FEHLER")</f>
        <v>i.O.</v>
      </c>
    </row>
    <row r="53" spans="1:12" x14ac:dyDescent="0.2">
      <c r="A53" s="5"/>
      <c r="B53" s="6"/>
      <c r="C53" s="7"/>
      <c r="D53" s="7"/>
      <c r="E53" s="4"/>
      <c r="F53" s="4"/>
      <c r="G53" s="4"/>
      <c r="H53" s="4"/>
      <c r="I53" s="30"/>
    </row>
    <row r="54" spans="1:12" x14ac:dyDescent="0.2">
      <c r="A54" s="62" t="s">
        <v>41</v>
      </c>
      <c r="B54" s="63"/>
      <c r="C54" s="64"/>
      <c r="D54" s="65"/>
      <c r="E54" s="64"/>
      <c r="F54" s="65"/>
      <c r="G54" s="64"/>
      <c r="H54" s="64"/>
      <c r="I54" s="66"/>
    </row>
    <row r="55" spans="1:12" ht="24" x14ac:dyDescent="0.2">
      <c r="A55" s="84" t="s">
        <v>78</v>
      </c>
      <c r="B55" s="46">
        <f t="shared" ref="B55:B62" si="12">IF($C$62=0,0,C55/C$62)</f>
        <v>0</v>
      </c>
      <c r="C55" s="31">
        <v>0</v>
      </c>
      <c r="D55" s="46">
        <f>IF(E55=0,0,E55/E$62)</f>
        <v>0</v>
      </c>
      <c r="E55" s="31">
        <v>0</v>
      </c>
      <c r="F55" s="46">
        <f t="shared" ref="F55:F62" si="13">IF(G55=0,0,G55/G$62)</f>
        <v>0</v>
      </c>
      <c r="G55" s="8">
        <f>IF(I55="nicht zuscheidbar",0,C55-E55)</f>
        <v>0</v>
      </c>
      <c r="H55" s="36" t="s">
        <v>67</v>
      </c>
      <c r="I55" s="47" t="s">
        <v>76</v>
      </c>
      <c r="J55" s="41" t="str">
        <f t="shared" ref="J55:J81" si="14">IF(C55-E55-G55=0,"i.O.","FEHLER")</f>
        <v>i.O.</v>
      </c>
      <c r="K55" s="97"/>
      <c r="L55" s="97"/>
    </row>
    <row r="56" spans="1:12" ht="24" x14ac:dyDescent="0.2">
      <c r="A56" s="84" t="s">
        <v>78</v>
      </c>
      <c r="B56" s="46">
        <f t="shared" si="12"/>
        <v>0</v>
      </c>
      <c r="C56" s="31">
        <v>0</v>
      </c>
      <c r="D56" s="46">
        <f t="shared" ref="D56:D62" si="15">IF(E56=0,0,E56/E$62)</f>
        <v>0</v>
      </c>
      <c r="E56" s="31">
        <v>0</v>
      </c>
      <c r="F56" s="46">
        <f t="shared" si="13"/>
        <v>0</v>
      </c>
      <c r="G56" s="8">
        <f>IF(I56="nicht zuscheidbar",0,C56-E56)</f>
        <v>0</v>
      </c>
      <c r="H56" s="36" t="s">
        <v>67</v>
      </c>
      <c r="I56" s="47" t="s">
        <v>86</v>
      </c>
      <c r="J56" s="41" t="str">
        <f t="shared" si="14"/>
        <v>i.O.</v>
      </c>
    </row>
    <row r="57" spans="1:12" x14ac:dyDescent="0.2">
      <c r="A57" s="85" t="s">
        <v>55</v>
      </c>
      <c r="B57" s="46">
        <f t="shared" si="12"/>
        <v>0</v>
      </c>
      <c r="C57" s="74">
        <v>0</v>
      </c>
      <c r="D57" s="46">
        <f t="shared" si="15"/>
        <v>0</v>
      </c>
      <c r="E57" s="74">
        <v>0</v>
      </c>
      <c r="F57" s="46">
        <f t="shared" si="13"/>
        <v>0</v>
      </c>
      <c r="G57" s="8">
        <f t="shared" ref="G57:G60" si="16">IF(I57="nicht zuscheidbar",0,C57-E57)</f>
        <v>0</v>
      </c>
      <c r="H57" s="36" t="s">
        <v>67</v>
      </c>
      <c r="I57" s="47"/>
      <c r="J57" s="41" t="str">
        <f t="shared" si="14"/>
        <v>i.O.</v>
      </c>
    </row>
    <row r="58" spans="1:12" x14ac:dyDescent="0.2">
      <c r="A58" s="85" t="s">
        <v>55</v>
      </c>
      <c r="B58" s="46">
        <f t="shared" si="12"/>
        <v>0</v>
      </c>
      <c r="C58" s="74">
        <v>0</v>
      </c>
      <c r="D58" s="46">
        <f t="shared" si="15"/>
        <v>0</v>
      </c>
      <c r="E58" s="74">
        <v>0</v>
      </c>
      <c r="F58" s="46">
        <f t="shared" si="13"/>
        <v>0</v>
      </c>
      <c r="G58" s="8">
        <f t="shared" si="16"/>
        <v>0</v>
      </c>
      <c r="H58" s="36" t="s">
        <v>67</v>
      </c>
      <c r="I58" s="47"/>
      <c r="J58" s="41" t="str">
        <f t="shared" si="14"/>
        <v>i.O.</v>
      </c>
    </row>
    <row r="59" spans="1:12" x14ac:dyDescent="0.2">
      <c r="A59" s="85" t="s">
        <v>55</v>
      </c>
      <c r="B59" s="46">
        <f t="shared" si="12"/>
        <v>0</v>
      </c>
      <c r="C59" s="74">
        <v>0</v>
      </c>
      <c r="D59" s="46">
        <f t="shared" si="15"/>
        <v>0</v>
      </c>
      <c r="E59" s="74">
        <v>0</v>
      </c>
      <c r="F59" s="46">
        <f t="shared" si="13"/>
        <v>0</v>
      </c>
      <c r="G59" s="8">
        <f t="shared" si="16"/>
        <v>0</v>
      </c>
      <c r="H59" s="36" t="s">
        <v>67</v>
      </c>
      <c r="I59" s="47"/>
      <c r="J59" s="41" t="str">
        <f t="shared" si="14"/>
        <v>i.O.</v>
      </c>
    </row>
    <row r="60" spans="1:12" x14ac:dyDescent="0.2">
      <c r="A60" s="85" t="s">
        <v>55</v>
      </c>
      <c r="B60" s="46">
        <f t="shared" si="12"/>
        <v>0</v>
      </c>
      <c r="C60" s="74">
        <v>0</v>
      </c>
      <c r="D60" s="46">
        <f t="shared" si="15"/>
        <v>0</v>
      </c>
      <c r="E60" s="74">
        <v>0</v>
      </c>
      <c r="F60" s="46">
        <f t="shared" si="13"/>
        <v>0</v>
      </c>
      <c r="G60" s="8">
        <f t="shared" si="16"/>
        <v>0</v>
      </c>
      <c r="H60" s="36" t="s">
        <v>67</v>
      </c>
      <c r="I60" s="47"/>
      <c r="J60" s="41" t="str">
        <f t="shared" si="14"/>
        <v>i.O.</v>
      </c>
    </row>
    <row r="61" spans="1:12" x14ac:dyDescent="0.2">
      <c r="A61" s="86" t="s">
        <v>19</v>
      </c>
      <c r="B61" s="42">
        <f t="shared" si="12"/>
        <v>0</v>
      </c>
      <c r="C61" s="51">
        <f>SUBTOTAL(9,C57:C60)</f>
        <v>0</v>
      </c>
      <c r="D61" s="42">
        <f t="shared" si="15"/>
        <v>0</v>
      </c>
      <c r="E61" s="51">
        <f>SUBTOTAL(9,E57:E60)</f>
        <v>0</v>
      </c>
      <c r="F61" s="42">
        <f t="shared" si="13"/>
        <v>0</v>
      </c>
      <c r="G61" s="51">
        <f>SUBTOTAL(9,G57:G60)</f>
        <v>0</v>
      </c>
      <c r="H61" s="44" t="s">
        <v>67</v>
      </c>
      <c r="I61" s="45"/>
      <c r="J61" s="41" t="str">
        <f t="shared" si="14"/>
        <v>i.O.</v>
      </c>
    </row>
    <row r="62" spans="1:12" x14ac:dyDescent="0.2">
      <c r="A62" s="87" t="s">
        <v>20</v>
      </c>
      <c r="B62" s="42">
        <f t="shared" si="12"/>
        <v>0</v>
      </c>
      <c r="C62" s="43">
        <f>SUBTOTAL(9,C55:C61)</f>
        <v>0</v>
      </c>
      <c r="D62" s="42">
        <f t="shared" si="15"/>
        <v>0</v>
      </c>
      <c r="E62" s="43">
        <f>SUBTOTAL(9,E55:E61)</f>
        <v>0</v>
      </c>
      <c r="F62" s="42">
        <f t="shared" si="13"/>
        <v>0</v>
      </c>
      <c r="G62" s="43">
        <f>SUBTOTAL(9,G55:G61)</f>
        <v>0</v>
      </c>
      <c r="H62" s="44" t="s">
        <v>67</v>
      </c>
      <c r="I62" s="45"/>
      <c r="J62" s="41" t="str">
        <f t="shared" si="14"/>
        <v>i.O.</v>
      </c>
    </row>
    <row r="63" spans="1:12" x14ac:dyDescent="0.2">
      <c r="A63" s="84" t="s">
        <v>52</v>
      </c>
      <c r="B63" s="46">
        <f t="shared" ref="B63:B70" si="17">IF(C$70=0,0,C63/C$70)</f>
        <v>0</v>
      </c>
      <c r="C63" s="31">
        <v>0</v>
      </c>
      <c r="D63" s="46">
        <f t="shared" ref="D63:D70" si="18">IF(E63=0,0,E63/E$70)</f>
        <v>0</v>
      </c>
      <c r="E63" s="31">
        <v>0</v>
      </c>
      <c r="F63" s="46">
        <f t="shared" ref="F63:F70" si="19">IF(G63=0,0,G63/G$70)</f>
        <v>0</v>
      </c>
      <c r="G63" s="8">
        <f t="shared" ref="G63:G68" si="20">IF(I63="nicht zuscheidbar",0,C63-E63)</f>
        <v>0</v>
      </c>
      <c r="H63" s="36" t="s">
        <v>67</v>
      </c>
      <c r="I63" s="47" t="s">
        <v>64</v>
      </c>
      <c r="J63" s="41" t="str">
        <f t="shared" si="14"/>
        <v>i.O.</v>
      </c>
    </row>
    <row r="64" spans="1:12" ht="24" x14ac:dyDescent="0.2">
      <c r="A64" s="85" t="s">
        <v>56</v>
      </c>
      <c r="B64" s="46">
        <f t="shared" si="17"/>
        <v>0</v>
      </c>
      <c r="C64" s="31">
        <v>0</v>
      </c>
      <c r="D64" s="46">
        <f t="shared" si="18"/>
        <v>0</v>
      </c>
      <c r="E64" s="31">
        <v>0</v>
      </c>
      <c r="F64" s="46">
        <f t="shared" si="19"/>
        <v>0</v>
      </c>
      <c r="G64" s="8">
        <f t="shared" si="20"/>
        <v>0</v>
      </c>
      <c r="H64" s="36" t="s">
        <v>67</v>
      </c>
      <c r="I64" s="47" t="s">
        <v>64</v>
      </c>
      <c r="J64" s="41" t="str">
        <f t="shared" si="14"/>
        <v>i.O.</v>
      </c>
    </row>
    <row r="65" spans="1:10" ht="24" x14ac:dyDescent="0.2">
      <c r="A65" s="85" t="s">
        <v>56</v>
      </c>
      <c r="B65" s="46">
        <f t="shared" si="17"/>
        <v>0</v>
      </c>
      <c r="C65" s="49">
        <v>0</v>
      </c>
      <c r="D65" s="46">
        <f t="shared" si="18"/>
        <v>0</v>
      </c>
      <c r="E65" s="31">
        <v>0</v>
      </c>
      <c r="F65" s="46">
        <f t="shared" si="19"/>
        <v>0</v>
      </c>
      <c r="G65" s="8">
        <f t="shared" si="20"/>
        <v>0</v>
      </c>
      <c r="H65" s="36" t="s">
        <v>67</v>
      </c>
      <c r="I65" s="47" t="s">
        <v>64</v>
      </c>
      <c r="J65" s="41" t="str">
        <f t="shared" si="14"/>
        <v>i.O.</v>
      </c>
    </row>
    <row r="66" spans="1:10" ht="24" x14ac:dyDescent="0.2">
      <c r="A66" s="85" t="s">
        <v>56</v>
      </c>
      <c r="B66" s="46">
        <f t="shared" si="17"/>
        <v>0</v>
      </c>
      <c r="C66" s="49">
        <v>0</v>
      </c>
      <c r="D66" s="46">
        <f t="shared" si="18"/>
        <v>0</v>
      </c>
      <c r="E66" s="31">
        <v>0</v>
      </c>
      <c r="F66" s="46">
        <f t="shared" si="19"/>
        <v>0</v>
      </c>
      <c r="G66" s="8">
        <f t="shared" si="20"/>
        <v>0</v>
      </c>
      <c r="H66" s="36" t="s">
        <v>67</v>
      </c>
      <c r="I66" s="47" t="s">
        <v>64</v>
      </c>
      <c r="J66" s="41" t="str">
        <f t="shared" si="14"/>
        <v>i.O.</v>
      </c>
    </row>
    <row r="67" spans="1:10" ht="24" x14ac:dyDescent="0.2">
      <c r="A67" s="85" t="s">
        <v>56</v>
      </c>
      <c r="B67" s="46">
        <f t="shared" si="17"/>
        <v>0</v>
      </c>
      <c r="C67" s="49">
        <v>0</v>
      </c>
      <c r="D67" s="46">
        <f t="shared" si="18"/>
        <v>0</v>
      </c>
      <c r="E67" s="31">
        <v>0</v>
      </c>
      <c r="F67" s="46">
        <f t="shared" si="19"/>
        <v>0</v>
      </c>
      <c r="G67" s="8">
        <f t="shared" si="20"/>
        <v>0</v>
      </c>
      <c r="H67" s="36" t="s">
        <v>67</v>
      </c>
      <c r="I67" s="47" t="s">
        <v>64</v>
      </c>
      <c r="J67" s="41" t="str">
        <f t="shared" si="14"/>
        <v>i.O.</v>
      </c>
    </row>
    <row r="68" spans="1:10" x14ac:dyDescent="0.2">
      <c r="A68" s="85" t="s">
        <v>80</v>
      </c>
      <c r="B68" s="46">
        <f t="shared" si="17"/>
        <v>0</v>
      </c>
      <c r="C68" s="50">
        <v>0</v>
      </c>
      <c r="D68" s="46">
        <f t="shared" si="18"/>
        <v>0</v>
      </c>
      <c r="E68" s="31">
        <v>0</v>
      </c>
      <c r="F68" s="46">
        <f t="shared" si="19"/>
        <v>0</v>
      </c>
      <c r="G68" s="8">
        <f t="shared" si="20"/>
        <v>0</v>
      </c>
      <c r="H68" s="36" t="s">
        <v>67</v>
      </c>
      <c r="I68" s="47" t="s">
        <v>64</v>
      </c>
      <c r="J68" s="41" t="str">
        <f t="shared" si="14"/>
        <v>i.O.</v>
      </c>
    </row>
    <row r="69" spans="1:10" x14ac:dyDescent="0.2">
      <c r="A69" s="88" t="s">
        <v>21</v>
      </c>
      <c r="B69" s="42">
        <f t="shared" si="17"/>
        <v>0</v>
      </c>
      <c r="C69" s="51">
        <f>SUBTOTAL(9,C64:C68)</f>
        <v>0</v>
      </c>
      <c r="D69" s="42">
        <f t="shared" si="18"/>
        <v>0</v>
      </c>
      <c r="E69" s="51">
        <f>SUBTOTAL(9,E64:E68)</f>
        <v>0</v>
      </c>
      <c r="F69" s="42">
        <f t="shared" si="19"/>
        <v>0</v>
      </c>
      <c r="G69" s="51">
        <f>SUBTOTAL(9,G64:G68)</f>
        <v>0</v>
      </c>
      <c r="H69" s="44" t="s">
        <v>67</v>
      </c>
      <c r="I69" s="45"/>
      <c r="J69" s="41" t="str">
        <f t="shared" si="14"/>
        <v>i.O.</v>
      </c>
    </row>
    <row r="70" spans="1:10" x14ac:dyDescent="0.2">
      <c r="A70" s="89" t="s">
        <v>22</v>
      </c>
      <c r="B70" s="42">
        <f t="shared" si="17"/>
        <v>0</v>
      </c>
      <c r="C70" s="43">
        <f>SUBTOTAL(9,C63:C69)</f>
        <v>0</v>
      </c>
      <c r="D70" s="42">
        <f t="shared" si="18"/>
        <v>0</v>
      </c>
      <c r="E70" s="43">
        <f>SUBTOTAL(9,E63:E69)</f>
        <v>0</v>
      </c>
      <c r="F70" s="42">
        <f t="shared" si="19"/>
        <v>0</v>
      </c>
      <c r="G70" s="43">
        <f>SUBTOTAL(9,G63:G69)</f>
        <v>0</v>
      </c>
      <c r="H70" s="44" t="s">
        <v>67</v>
      </c>
      <c r="I70" s="45"/>
      <c r="J70" s="41" t="str">
        <f t="shared" si="14"/>
        <v>i.O.</v>
      </c>
    </row>
    <row r="71" spans="1:10" x14ac:dyDescent="0.2">
      <c r="A71" s="15" t="s">
        <v>23</v>
      </c>
      <c r="B71" s="16"/>
      <c r="C71" s="17">
        <f>SUBTOTAL(9,C55:C70)</f>
        <v>0</v>
      </c>
      <c r="D71" s="17"/>
      <c r="E71" s="17">
        <f>SUBTOTAL(9,E55:E70)</f>
        <v>0</v>
      </c>
      <c r="F71" s="17"/>
      <c r="G71" s="17">
        <f>SUBTOTAL(9,G55:G70)</f>
        <v>0</v>
      </c>
      <c r="H71" s="36" t="s">
        <v>67</v>
      </c>
      <c r="I71" s="32"/>
      <c r="J71" s="41" t="str">
        <f t="shared" si="14"/>
        <v>i.O.</v>
      </c>
    </row>
    <row r="72" spans="1:10" ht="24" x14ac:dyDescent="0.2">
      <c r="A72" s="48" t="s">
        <v>57</v>
      </c>
      <c r="B72" s="73"/>
      <c r="C72" s="31">
        <v>0</v>
      </c>
      <c r="D72" s="8"/>
      <c r="E72" s="31">
        <v>0</v>
      </c>
      <c r="F72" s="8"/>
      <c r="G72" s="8">
        <f>IF(I72="nicht zuscheidbar",0,C72-E72)</f>
        <v>0</v>
      </c>
      <c r="H72" s="36" t="s">
        <v>67</v>
      </c>
      <c r="I72" s="47"/>
      <c r="J72" s="41" t="str">
        <f t="shared" si="14"/>
        <v>i.O.</v>
      </c>
    </row>
    <row r="73" spans="1:10" ht="24" x14ac:dyDescent="0.2">
      <c r="A73" s="78" t="s">
        <v>45</v>
      </c>
      <c r="B73" s="79"/>
      <c r="C73" s="80">
        <v>0</v>
      </c>
      <c r="D73" s="81"/>
      <c r="E73" s="80">
        <v>0</v>
      </c>
      <c r="F73" s="81"/>
      <c r="G73" s="8">
        <f>IF(I73="nicht zuscheidbar",0,C73-E73)</f>
        <v>0</v>
      </c>
      <c r="H73" s="82" t="s">
        <v>67</v>
      </c>
      <c r="I73" s="83"/>
      <c r="J73" s="41" t="str">
        <f t="shared" si="14"/>
        <v>i.O.</v>
      </c>
    </row>
    <row r="74" spans="1:10" x14ac:dyDescent="0.2">
      <c r="A74" s="48" t="s">
        <v>18</v>
      </c>
      <c r="B74" s="73"/>
      <c r="C74" s="31">
        <v>0</v>
      </c>
      <c r="D74" s="8"/>
      <c r="E74" s="31">
        <v>0</v>
      </c>
      <c r="F74" s="8"/>
      <c r="G74" s="8">
        <f>IF(I74="nicht zuscheidbar",0,C74-E74)</f>
        <v>0</v>
      </c>
      <c r="H74" s="36" t="s">
        <v>67</v>
      </c>
      <c r="I74" s="47"/>
      <c r="J74" s="41" t="str">
        <f t="shared" si="14"/>
        <v>i.O.</v>
      </c>
    </row>
    <row r="75" spans="1:10" x14ac:dyDescent="0.2">
      <c r="A75" s="48" t="s">
        <v>49</v>
      </c>
      <c r="B75" s="73"/>
      <c r="C75" s="31">
        <v>0</v>
      </c>
      <c r="D75" s="8"/>
      <c r="E75" s="31">
        <v>0</v>
      </c>
      <c r="F75" s="8"/>
      <c r="G75" s="8">
        <f>IF(I75="nicht zuscheidbar",0,C75-E75)</f>
        <v>0</v>
      </c>
      <c r="H75" s="36" t="s">
        <v>67</v>
      </c>
      <c r="I75" s="47"/>
      <c r="J75" s="41" t="str">
        <f t="shared" si="14"/>
        <v>i.O.</v>
      </c>
    </row>
    <row r="76" spans="1:10" x14ac:dyDescent="0.2">
      <c r="A76" s="48" t="s">
        <v>49</v>
      </c>
      <c r="B76" s="73"/>
      <c r="C76" s="31">
        <v>0</v>
      </c>
      <c r="D76" s="8"/>
      <c r="E76" s="31">
        <v>0</v>
      </c>
      <c r="F76" s="8"/>
      <c r="G76" s="8">
        <f>IF(I76="nicht zuscheidbar",0,C76-E76)</f>
        <v>0</v>
      </c>
      <c r="H76" s="36" t="s">
        <v>67</v>
      </c>
      <c r="I76" s="47"/>
      <c r="J76" s="41" t="str">
        <f t="shared" si="14"/>
        <v>i.O.</v>
      </c>
    </row>
    <row r="77" spans="1:10" x14ac:dyDescent="0.2">
      <c r="A77" s="48" t="s">
        <v>49</v>
      </c>
      <c r="B77" s="73"/>
      <c r="C77" s="31">
        <v>0</v>
      </c>
      <c r="D77" s="8"/>
      <c r="E77" s="31">
        <v>0</v>
      </c>
      <c r="F77" s="8"/>
      <c r="G77" s="8">
        <v>0</v>
      </c>
      <c r="H77" s="36">
        <v>0</v>
      </c>
      <c r="I77" s="47"/>
      <c r="J77" s="41" t="str">
        <f t="shared" ref="J77:J80" si="21">IF(C77-E77-G77-H77=0,"i.O.","FEHLER")</f>
        <v>i.O.</v>
      </c>
    </row>
    <row r="78" spans="1:10" x14ac:dyDescent="0.2">
      <c r="A78" s="48" t="s">
        <v>49</v>
      </c>
      <c r="B78" s="73"/>
      <c r="C78" s="31">
        <v>0</v>
      </c>
      <c r="D78" s="8"/>
      <c r="E78" s="31">
        <v>0</v>
      </c>
      <c r="F78" s="8"/>
      <c r="G78" s="8">
        <v>0</v>
      </c>
      <c r="H78" s="36">
        <v>0</v>
      </c>
      <c r="I78" s="47"/>
      <c r="J78" s="41" t="str">
        <f t="shared" si="21"/>
        <v>i.O.</v>
      </c>
    </row>
    <row r="79" spans="1:10" x14ac:dyDescent="0.2">
      <c r="A79" s="48" t="s">
        <v>49</v>
      </c>
      <c r="B79" s="73"/>
      <c r="C79" s="31">
        <v>0</v>
      </c>
      <c r="D79" s="8"/>
      <c r="E79" s="31">
        <v>0</v>
      </c>
      <c r="F79" s="8"/>
      <c r="G79" s="8">
        <v>0</v>
      </c>
      <c r="H79" s="36">
        <v>0</v>
      </c>
      <c r="I79" s="47"/>
      <c r="J79" s="41" t="str">
        <f t="shared" si="21"/>
        <v>i.O.</v>
      </c>
    </row>
    <row r="80" spans="1:10" x14ac:dyDescent="0.2">
      <c r="A80" s="5" t="s">
        <v>24</v>
      </c>
      <c r="B80" s="6"/>
      <c r="C80" s="7">
        <f>SUBTOTAL(9,C55:C79)</f>
        <v>0</v>
      </c>
      <c r="D80" s="7"/>
      <c r="E80" s="7">
        <f>SUBTOTAL(9,E54:E79)</f>
        <v>0</v>
      </c>
      <c r="F80" s="7"/>
      <c r="G80" s="7">
        <f>SUBTOTAL(9,G54:G79)</f>
        <v>0</v>
      </c>
      <c r="H80" s="7">
        <f>SUBTOTAL(9,H55:H79)</f>
        <v>0</v>
      </c>
      <c r="I80" s="30"/>
      <c r="J80" s="41" t="str">
        <f t="shared" si="21"/>
        <v>i.O.</v>
      </c>
    </row>
    <row r="81" spans="1:17" x14ac:dyDescent="0.2">
      <c r="A81" s="5"/>
      <c r="B81" s="6"/>
      <c r="C81" s="7"/>
      <c r="D81" s="7"/>
      <c r="E81" s="4"/>
      <c r="F81" s="4"/>
      <c r="G81" s="4"/>
      <c r="H81" s="4"/>
      <c r="I81" s="30"/>
      <c r="J81" s="41" t="str">
        <f t="shared" si="14"/>
        <v>i.O.</v>
      </c>
    </row>
    <row r="82" spans="1:17" x14ac:dyDescent="0.2">
      <c r="A82" s="56" t="s">
        <v>25</v>
      </c>
      <c r="B82" s="110"/>
      <c r="C82" s="111">
        <f>SUBTOTAL(9,C43:C80)</f>
        <v>0</v>
      </c>
      <c r="D82" s="111"/>
      <c r="E82" s="111">
        <f>SUBTOTAL(9,E43:E80)</f>
        <v>0</v>
      </c>
      <c r="F82" s="111"/>
      <c r="G82" s="111">
        <f>SUBTOTAL(9,G43:G80)</f>
        <v>0</v>
      </c>
      <c r="H82" s="111">
        <f>SUBTOTAL(9,H43:H80)</f>
        <v>0</v>
      </c>
      <c r="I82" s="59"/>
      <c r="J82" s="41" t="str">
        <f t="shared" ref="J82" si="22">IF(C82-E82-G82-H82=0,"i.O.","FEHLER")</f>
        <v>i.O.</v>
      </c>
    </row>
    <row r="83" spans="1:17" x14ac:dyDescent="0.2">
      <c r="A83" s="5"/>
      <c r="B83" s="6"/>
      <c r="C83" s="7"/>
      <c r="D83" s="7"/>
      <c r="E83" s="4"/>
      <c r="F83" s="4"/>
      <c r="G83" s="4"/>
      <c r="H83" s="4"/>
      <c r="I83" s="30"/>
    </row>
    <row r="84" spans="1:17" x14ac:dyDescent="0.2">
      <c r="A84" s="56" t="s">
        <v>26</v>
      </c>
      <c r="B84" s="57"/>
      <c r="C84" s="60"/>
      <c r="D84" s="60"/>
      <c r="E84" s="58"/>
      <c r="F84" s="58"/>
      <c r="G84" s="58"/>
      <c r="H84" s="58"/>
      <c r="I84" s="59"/>
    </row>
    <row r="85" spans="1:17" ht="24" x14ac:dyDescent="0.2">
      <c r="A85" s="28" t="s">
        <v>53</v>
      </c>
      <c r="B85" s="3"/>
      <c r="C85" s="29">
        <v>0</v>
      </c>
      <c r="D85" s="102"/>
      <c r="E85" s="103">
        <v>0</v>
      </c>
      <c r="F85" s="104"/>
      <c r="G85" s="7">
        <v>0</v>
      </c>
      <c r="H85" s="7">
        <v>0</v>
      </c>
      <c r="I85" s="30" t="s">
        <v>68</v>
      </c>
      <c r="J85" s="41" t="str">
        <f>IF(C85-E85-G85-H85=0,"i.O.","FEHLER")</f>
        <v>i.O.</v>
      </c>
    </row>
    <row r="86" spans="1:17" x14ac:dyDescent="0.2">
      <c r="A86" s="26"/>
      <c r="B86" s="3"/>
      <c r="C86" s="27"/>
      <c r="D86" s="4"/>
      <c r="E86" s="27"/>
      <c r="F86" s="4"/>
      <c r="G86" s="4"/>
      <c r="H86" s="4"/>
      <c r="I86" s="30"/>
      <c r="J86" s="41" t="str">
        <f t="shared" ref="J86:J93" si="23">IF(C86-E86-G86-H86=0,"i.O.","FEHLER")</f>
        <v>i.O.</v>
      </c>
    </row>
    <row r="87" spans="1:17" x14ac:dyDescent="0.2">
      <c r="A87" s="48" t="s">
        <v>51</v>
      </c>
      <c r="B87" s="73"/>
      <c r="C87" s="31">
        <v>0</v>
      </c>
      <c r="D87" s="8"/>
      <c r="E87" s="31">
        <v>0</v>
      </c>
      <c r="F87" s="8"/>
      <c r="G87" s="8">
        <v>0</v>
      </c>
      <c r="H87" s="4">
        <f t="shared" ref="H87:H92" si="24">(E87+G87-C87)*-1</f>
        <v>0</v>
      </c>
      <c r="I87" s="47"/>
      <c r="J87" s="41" t="str">
        <f t="shared" si="23"/>
        <v>i.O.</v>
      </c>
    </row>
    <row r="88" spans="1:17" x14ac:dyDescent="0.2">
      <c r="A88" s="48" t="s">
        <v>27</v>
      </c>
      <c r="B88" s="73"/>
      <c r="C88" s="31">
        <v>0</v>
      </c>
      <c r="D88" s="8"/>
      <c r="E88" s="31">
        <v>0</v>
      </c>
      <c r="F88" s="8"/>
      <c r="G88" s="8">
        <v>0</v>
      </c>
      <c r="H88" s="4">
        <f t="shared" si="24"/>
        <v>0</v>
      </c>
      <c r="I88" s="47"/>
      <c r="J88" s="41" t="str">
        <f t="shared" si="23"/>
        <v>i.O.</v>
      </c>
    </row>
    <row r="89" spans="1:17" x14ac:dyDescent="0.2">
      <c r="A89" s="26" t="s">
        <v>48</v>
      </c>
      <c r="B89" s="3"/>
      <c r="C89" s="31">
        <v>0</v>
      </c>
      <c r="D89" s="4"/>
      <c r="E89" s="31">
        <v>0</v>
      </c>
      <c r="F89" s="4"/>
      <c r="G89" s="8">
        <v>0</v>
      </c>
      <c r="H89" s="4">
        <f t="shared" si="24"/>
        <v>0</v>
      </c>
      <c r="I89" s="47"/>
      <c r="J89" s="41" t="str">
        <f t="shared" si="23"/>
        <v>i.O.</v>
      </c>
    </row>
    <row r="90" spans="1:17" x14ac:dyDescent="0.2">
      <c r="A90" s="26" t="s">
        <v>48</v>
      </c>
      <c r="B90" s="3"/>
      <c r="C90" s="31">
        <v>0</v>
      </c>
      <c r="D90" s="4"/>
      <c r="E90" s="31">
        <v>0</v>
      </c>
      <c r="F90" s="4"/>
      <c r="G90" s="8">
        <v>0</v>
      </c>
      <c r="H90" s="4">
        <f t="shared" si="24"/>
        <v>0</v>
      </c>
      <c r="I90" s="47"/>
      <c r="J90" s="41" t="str">
        <f t="shared" si="23"/>
        <v>i.O.</v>
      </c>
    </row>
    <row r="91" spans="1:17" x14ac:dyDescent="0.2">
      <c r="A91" s="26" t="s">
        <v>48</v>
      </c>
      <c r="B91" s="3"/>
      <c r="C91" s="31">
        <v>0</v>
      </c>
      <c r="D91" s="4"/>
      <c r="E91" s="31">
        <v>0</v>
      </c>
      <c r="F91" s="4"/>
      <c r="G91" s="8">
        <v>0</v>
      </c>
      <c r="H91" s="4">
        <f t="shared" si="24"/>
        <v>0</v>
      </c>
      <c r="I91" s="47"/>
      <c r="J91" s="41" t="str">
        <f t="shared" si="23"/>
        <v>i.O.</v>
      </c>
    </row>
    <row r="92" spans="1:17" x14ac:dyDescent="0.2">
      <c r="A92" s="26" t="s">
        <v>48</v>
      </c>
      <c r="B92" s="3"/>
      <c r="C92" s="31">
        <v>0</v>
      </c>
      <c r="D92" s="4"/>
      <c r="E92" s="31">
        <v>0</v>
      </c>
      <c r="F92" s="4"/>
      <c r="G92" s="8">
        <v>0</v>
      </c>
      <c r="H92" s="4">
        <f t="shared" si="24"/>
        <v>0</v>
      </c>
      <c r="I92" s="47"/>
      <c r="J92" s="41" t="str">
        <f t="shared" si="23"/>
        <v>i.O.</v>
      </c>
    </row>
    <row r="93" spans="1:17" x14ac:dyDescent="0.2">
      <c r="A93" s="26" t="s">
        <v>48</v>
      </c>
      <c r="B93" s="3"/>
      <c r="C93" s="31">
        <v>0</v>
      </c>
      <c r="D93" s="4"/>
      <c r="E93" s="31">
        <v>0</v>
      </c>
      <c r="F93" s="4"/>
      <c r="G93" s="8">
        <v>0</v>
      </c>
      <c r="H93" s="4">
        <f t="shared" ref="H93" si="25">(E93+G93-C93)*-1</f>
        <v>0</v>
      </c>
      <c r="I93" s="30"/>
      <c r="J93" s="41" t="str">
        <f t="shared" si="23"/>
        <v>i.O.</v>
      </c>
    </row>
    <row r="94" spans="1:17" x14ac:dyDescent="0.2">
      <c r="A94" s="48" t="s">
        <v>28</v>
      </c>
      <c r="B94" s="73"/>
      <c r="C94" s="31">
        <v>0</v>
      </c>
      <c r="D94" s="8"/>
      <c r="E94" s="31">
        <v>0</v>
      </c>
      <c r="F94" s="8"/>
      <c r="G94" s="36" t="s">
        <v>67</v>
      </c>
      <c r="H94" s="36" t="s">
        <v>67</v>
      </c>
      <c r="I94" s="47"/>
      <c r="J94" s="41" t="str">
        <f>IF(C94-E94=0,"i.O.","FEHLER")</f>
        <v>i.O.</v>
      </c>
    </row>
    <row r="95" spans="1:17" x14ac:dyDescent="0.2">
      <c r="A95" s="26" t="s">
        <v>29</v>
      </c>
      <c r="B95" s="3"/>
      <c r="C95" s="27">
        <v>0</v>
      </c>
      <c r="D95" s="4"/>
      <c r="E95" s="36" t="s">
        <v>67</v>
      </c>
      <c r="F95" s="4"/>
      <c r="G95" s="4">
        <f>C95</f>
        <v>0</v>
      </c>
      <c r="H95" s="35" t="s">
        <v>67</v>
      </c>
      <c r="I95" s="30"/>
      <c r="J95" s="41" t="str">
        <f>IF(C95-G95=0,"i.O.","FEHLER")</f>
        <v>i.O.</v>
      </c>
    </row>
    <row r="96" spans="1:17" x14ac:dyDescent="0.2">
      <c r="A96" s="5" t="s">
        <v>87</v>
      </c>
      <c r="B96" s="3"/>
      <c r="C96" s="100">
        <f>SUBTOTAL(9,C87:C95)</f>
        <v>0</v>
      </c>
      <c r="D96" s="100"/>
      <c r="E96" s="101">
        <f>SUBTOTAL(9,E87:E95)</f>
        <v>0</v>
      </c>
      <c r="F96" s="100"/>
      <c r="G96" s="100">
        <f>SUBTOTAL(9,G87:G95)</f>
        <v>0</v>
      </c>
      <c r="H96" s="100">
        <f>(SUBTOTAL(9,H87:H95))</f>
        <v>0</v>
      </c>
      <c r="I96" s="30"/>
      <c r="J96" s="41" t="str">
        <f t="shared" ref="J96" si="26">IF(C96-E96-G96-H96=0,"i.O.","FEHLER")</f>
        <v>i.O.</v>
      </c>
      <c r="K96" s="99"/>
      <c r="L96" s="99"/>
      <c r="M96" s="99"/>
      <c r="N96" s="99"/>
      <c r="O96" s="99"/>
      <c r="P96" s="99"/>
      <c r="Q96" s="99"/>
    </row>
    <row r="97" spans="1:12" x14ac:dyDescent="0.2">
      <c r="A97" s="26" t="s">
        <v>66</v>
      </c>
      <c r="B97" s="3"/>
      <c r="C97" s="27">
        <v>0</v>
      </c>
      <c r="D97" s="4"/>
      <c r="E97" s="27">
        <v>0</v>
      </c>
      <c r="F97" s="4"/>
      <c r="G97" s="8">
        <f>IF(I97="nicht zuscheidbar",0,C97-E97)</f>
        <v>0</v>
      </c>
      <c r="H97" s="35" t="s">
        <v>67</v>
      </c>
      <c r="I97" s="30"/>
      <c r="J97" s="41" t="str">
        <f t="shared" ref="J97:J98" si="27">IF(C97-E97-G97=0,"i.O.","FEHLER")</f>
        <v>i.O.</v>
      </c>
    </row>
    <row r="98" spans="1:12" x14ac:dyDescent="0.2">
      <c r="A98" s="48" t="s">
        <v>79</v>
      </c>
      <c r="B98" s="73"/>
      <c r="C98" s="31">
        <v>0</v>
      </c>
      <c r="D98" s="8"/>
      <c r="E98" s="31">
        <v>0</v>
      </c>
      <c r="F98" s="8"/>
      <c r="G98" s="8">
        <f>IF(I98="nicht zuscheidbar",0,C98-E98)</f>
        <v>0</v>
      </c>
      <c r="H98" s="36" t="s">
        <v>67</v>
      </c>
      <c r="I98" s="47"/>
      <c r="J98" s="41" t="str">
        <f t="shared" si="27"/>
        <v>i.O.</v>
      </c>
    </row>
    <row r="99" spans="1:12" x14ac:dyDescent="0.2">
      <c r="A99" s="5"/>
      <c r="B99" s="6"/>
      <c r="C99" s="7"/>
      <c r="D99" s="7"/>
      <c r="E99" s="4"/>
      <c r="F99" s="4"/>
      <c r="G99" s="4"/>
      <c r="H99" s="4"/>
      <c r="I99" s="30"/>
    </row>
    <row r="100" spans="1:12" x14ac:dyDescent="0.2">
      <c r="A100" s="37" t="s">
        <v>30</v>
      </c>
      <c r="B100" s="38"/>
      <c r="C100" s="39">
        <f>SUBTOTAL(9,C85:C98)</f>
        <v>0</v>
      </c>
      <c r="D100" s="39"/>
      <c r="E100" s="39">
        <f>SUBTOTAL(9,E85:E98)</f>
        <v>0</v>
      </c>
      <c r="F100" s="39"/>
      <c r="G100" s="39">
        <f>SUBTOTAL(9,G85:G98)</f>
        <v>0</v>
      </c>
      <c r="H100" s="39">
        <f>(E100+G100-C100)*-1</f>
        <v>0</v>
      </c>
      <c r="I100" s="40"/>
      <c r="J100" s="41" t="str">
        <f t="shared" ref="J100" si="28">IF(C100-E100-G100-H100=0,"i.O.","FEHLER")</f>
        <v>i.O.</v>
      </c>
    </row>
    <row r="101" spans="1:12" x14ac:dyDescent="0.2">
      <c r="A101" s="5"/>
      <c r="B101" s="6"/>
      <c r="C101" s="9">
        <f>IF(C$100=0,0,C100/$C100)</f>
        <v>0</v>
      </c>
      <c r="D101" s="9"/>
      <c r="E101" s="9">
        <f>IF(E$100=0,0,E100/$C100)</f>
        <v>0</v>
      </c>
      <c r="F101" s="9"/>
      <c r="G101" s="9">
        <f>IF(G$100=0,0,G100/$C100)</f>
        <v>0</v>
      </c>
      <c r="H101" s="9">
        <f>IF(H$100=0,0,H100/$C100)</f>
        <v>0</v>
      </c>
      <c r="I101" s="30"/>
    </row>
    <row r="102" spans="1:12" x14ac:dyDescent="0.2">
      <c r="A102" s="5" t="s">
        <v>31</v>
      </c>
      <c r="B102" s="6"/>
      <c r="C102" s="7">
        <f>SUBTOTAL(9,C43:C100)</f>
        <v>0</v>
      </c>
      <c r="D102" s="7"/>
      <c r="E102" s="70">
        <f>SUBTOTAL(9,E43:E100)</f>
        <v>0</v>
      </c>
      <c r="F102" s="70"/>
      <c r="G102" s="70">
        <f>SUBTOTAL(9,G43:G100)</f>
        <v>0</v>
      </c>
      <c r="H102" s="70">
        <f>(E102+G102-C102)*-1</f>
        <v>0</v>
      </c>
      <c r="I102" s="30"/>
      <c r="J102" s="41" t="str">
        <f t="shared" ref="J102:J103" si="29">IF(C102-E102-G102-H102=0,"i.O.","FEHLER")</f>
        <v>i.O.</v>
      </c>
    </row>
    <row r="103" spans="1:12" ht="108" x14ac:dyDescent="0.2">
      <c r="A103" s="5" t="s">
        <v>69</v>
      </c>
      <c r="B103" s="18"/>
      <c r="C103" s="19">
        <v>0</v>
      </c>
      <c r="D103" s="19"/>
      <c r="E103" s="70">
        <v>0</v>
      </c>
      <c r="F103" s="75"/>
      <c r="G103" s="70">
        <v>0</v>
      </c>
      <c r="H103" s="70">
        <v>0</v>
      </c>
      <c r="I103" s="98" t="s">
        <v>75</v>
      </c>
      <c r="J103" s="41" t="str">
        <f t="shared" si="29"/>
        <v>i.O.</v>
      </c>
      <c r="L103"/>
    </row>
    <row r="104" spans="1:12" x14ac:dyDescent="0.2">
      <c r="A104" s="2"/>
      <c r="B104" s="18"/>
      <c r="C104" s="19"/>
      <c r="D104" s="19"/>
      <c r="E104" s="76"/>
      <c r="F104" s="76"/>
      <c r="G104" s="76"/>
      <c r="H104" s="76"/>
      <c r="I104" s="33"/>
    </row>
    <row r="105" spans="1:12" x14ac:dyDescent="0.2">
      <c r="A105" s="20"/>
      <c r="B105" s="21"/>
      <c r="C105" s="22"/>
      <c r="D105" s="23"/>
      <c r="E105" s="22"/>
      <c r="F105" s="77"/>
      <c r="G105" s="22"/>
      <c r="H105" s="22"/>
      <c r="I105" s="34"/>
    </row>
    <row r="106" spans="1:12" x14ac:dyDescent="0.2">
      <c r="C106" s="25">
        <f>IF(C$102=0,0,C102/$C$102)</f>
        <v>0</v>
      </c>
      <c r="E106" s="25">
        <f>IF(E$102=0,0,E102/$C$102)</f>
        <v>0</v>
      </c>
      <c r="G106" s="25">
        <f>IF(G$102=0,0,G102/$C$102)</f>
        <v>0</v>
      </c>
      <c r="H106" s="25">
        <f>IF(H$102=0,0,H102/$C$102)</f>
        <v>0</v>
      </c>
    </row>
    <row r="107" spans="1:12" x14ac:dyDescent="0.2">
      <c r="A107" s="105" t="s">
        <v>54</v>
      </c>
      <c r="B107" s="106"/>
      <c r="C107" s="107">
        <f>C102-C38+C103</f>
        <v>0</v>
      </c>
      <c r="D107" s="108"/>
      <c r="E107" s="107">
        <f>E102-E38+E103</f>
        <v>0</v>
      </c>
      <c r="F107" s="108"/>
      <c r="G107" s="107">
        <f>G102-G38+G103</f>
        <v>0</v>
      </c>
      <c r="H107" s="107">
        <f>H102-H38+H103</f>
        <v>0</v>
      </c>
      <c r="I107" s="106"/>
      <c r="J107" s="109" t="str">
        <f>IF(C107-E107-G107-H107=0,"i.O.","FEHLER")</f>
        <v>i.O.</v>
      </c>
    </row>
    <row r="112" spans="1:12" x14ac:dyDescent="0.2">
      <c r="E112" s="7"/>
      <c r="F112" s="70"/>
      <c r="G112" s="7"/>
      <c r="H112" s="70"/>
    </row>
    <row r="114" spans="5:8" x14ac:dyDescent="0.2">
      <c r="E114" s="114"/>
      <c r="G114" s="114"/>
      <c r="H114" s="114"/>
    </row>
  </sheetData>
  <pageMargins left="0.31496062992125984" right="0.23622047244094491" top="0.43307086614173229" bottom="0.43307086614173229" header="0.23622047244094491" footer="0.15748031496062992"/>
  <pageSetup paperSize="9" scale="65" fitToHeight="2" orientation="portrait" r:id="rId1"/>
  <headerFooter>
    <oddHeader>&amp;C&amp;F: &amp;A</oddHeader>
    <oddFooter>&amp;C&amp;P von &amp;N</oddFooter>
  </headerFooter>
  <rowBreaks count="1" manualBreakCount="1">
    <brk id="4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text="beilage_schreiben_BAV_bilanztrennung "/>
    <f:field ref="objsubject" par="" text=""/>
    <f:field ref="objcreatedby" par="" text="Lehmann, Sandra (BAV - les)"/>
    <f:field ref="objcreatedat" par="" text="12.12.2014 09:25:36"/>
    <f:field ref="objchangedby" par="" text="Lehmann, Sandra (BAV - les)"/>
    <f:field ref="objmodifiedat" par="" text="18.12.2014 08:19:18"/>
    <f:field ref="doc_FSCFOLIO_1_1001_FieldDocumentNumber" par="" text=""/>
    <f:field ref="doc_FSCFOLIO_1_1001_FieldSubject" par="" text=""/>
    <f:field ref="FSCFOLIO_1_1001_FieldCurrentUser" par="" text="Markus Frei"/>
    <f:field ref="CCAPRECONFIG_15_1001_Objektname" par="" text="beilage_schreiben_BAV_bilanztrennung "/>
    <f:field ref="CHPRECONFIG_1_1001_Objektname" par="" text="beilage_schreiben_BAV_bilanztrennung "/>
  </f:record>
  <f:record inx="1" ref="">
    <f:field ref="CCAPRECONFIG_15_1001_Anrede" par="" text=""/>
    <f:field ref="CCAPRECONFIG_15_1001_Anrede_Briefkopf" par="" text=""/>
    <f:field ref="CCAPRECONFIG_15_1001_Geschlecht_Anrede" par="" text=""/>
    <f:field ref="CCAPRECONFIG_15_1001_Titel" par="" text=""/>
    <f:field ref="CCAPRECONFIG_15_1001_Nachgestellter_Titel" par="" text=""/>
    <f:field ref="CCAPRECONFIG_15_1001_Vorname" par="" text=""/>
    <f:field ref="CCAPRECONFIG_15_1001_Nachname" par="" text=""/>
    <f:field ref="CCAPRECONFIG_15_1001_zH" par="" text=""/>
    <f:field ref="CCAPRECONFIG_15_1001_Geschlecht" par="" text=""/>
    <f:field ref="CCAPRECONFIG_15_1001_Strasse" par="" text=""/>
    <f:field ref="CCAPRECONFIG_15_1001_Hausnummer" par="" text=""/>
    <f:field ref="CCAPRECONFIG_15_1001_Stiege"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Versandart" par="" text="B-Post"/>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BAVCFG_15_1700_Adresse1" par="" text=""/>
    <f:field ref="BAVCFG_15_1700_Firma" par="" text=""/>
    <f:field ref="BAVCFG_15_1700_ZustellungAm" par="" text=""/>
    <f:field ref="BAVCFG_15_1700_ForeignNumber" par="" text=""/>
    <f:field ref="BAVCFG_15_1700_AnredePartner" par="" text=""/>
    <f:field ref="BAVCFG_15_1700_Anrede_Adresse" par="" text=""/>
    <f:field ref="BAVCFG_15_1700_Zusatzzeile1" par="" text=""/>
    <f:field ref="BAVCFG_15_1700_Zusatzzeile2" par="" text=""/>
    <f:field ref="BAVCFG_15_1700_Strasse2" par=""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en">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HPRECONFIG_1_1001_Anrede" text="Anrede"/>
    <f:field ref="CCAPRECONFIG_15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BAVCFG_15_1700_ForeignNumber" text="Fremdaktenzeichen"/>
    <f:field ref="CCAPRECONFIG_15_1001_Geschlecht" text="Geschlecht"/>
    <f:field ref="CCAPRECONFIG_15_1001_Geschlecht_Anrede" text="Geschlecht_Anrede"/>
    <f:field ref="CCAPRECONFIG_15_1001_Hausnummer" text="Hausnummer"/>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Stiege" text="Stiege"/>
    <f:field ref="CCAPRECONFIG_15_1001_Strasse" text="Strasse"/>
    <f:field ref="CHPRECONFIG_1_1001_Strasse" text="Strasse"/>
    <f:field ref="BAVCFG_15_1700_Strasse2" text="Strasse2"/>
    <f:field ref="BAVCFG_15_1700_Strasse2_AP" text="Strasse2_AP"/>
    <f:field ref="BAVCFG_15_1700_Strasse_AP" text="Strasse_AP"/>
    <f:field ref="CHPRECONFIG_1_1001_Titel" text="Titel"/>
    <f:field ref="CCAPRECONFIG_15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 Bilanztrennung</vt:lpstr>
      <vt:lpstr>'Formular Bilanztrennung'!Druckbereich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Pierre-Yves Rognon</dc:creator>
  <cp:lastModifiedBy>Jansen Theresa BAV</cp:lastModifiedBy>
  <cp:lastPrinted>2014-12-17T07:37:21Z</cp:lastPrinted>
  <dcterms:created xsi:type="dcterms:W3CDTF">2014-11-26T08:57:24Z</dcterms:created>
  <dcterms:modified xsi:type="dcterms:W3CDTF">2025-01-17T07:59:17Z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BAVTEMPL@102.1950:Amtstitel">
    <vt:lpwstr>Abteilung Finanzierung</vt:lpwstr>
  </property>
  <property fmtid="{D5CDD505-2E9C-101B-9397-08002B2CF9AE}" pid="3" name="FSC#BAVTEMPL@102.1950:AssignmentName">
    <vt:lpwstr/>
  </property>
  <property fmtid="{D5CDD505-2E9C-101B-9397-08002B2CF9AE}" pid="4" name="FSC#BAVTEMPL@102.1950:BAVShortsign">
    <vt:lpwstr>les</vt:lpwstr>
  </property>
  <property fmtid="{D5CDD505-2E9C-101B-9397-08002B2CF9AE}" pid="5" name="FSC#BAVTEMPL@102.1950:DocumentID">
    <vt:lpwstr/>
  </property>
  <property fmtid="{D5CDD505-2E9C-101B-9397-08002B2CF9AE}" pid="6" name="FSC#BAVTEMPL@102.1950:Dossierref">
    <vt:lpwstr/>
  </property>
  <property fmtid="{D5CDD505-2E9C-101B-9397-08002B2CF9AE}" pid="7" name="FSC#BAVTEMPL@102.1950:EmpfName">
    <vt:lpwstr/>
  </property>
  <property fmtid="{D5CDD505-2E9C-101B-9397-08002B2CF9AE}" pid="8" name="FSC#BAVTEMPL@102.1950:EmpfName_AP">
    <vt:lpwstr/>
  </property>
  <property fmtid="{D5CDD505-2E9C-101B-9397-08002B2CF9AE}" pid="9" name="FSC#BAVTEMPL@102.1950:EmpfOrt">
    <vt:lpwstr/>
  </property>
  <property fmtid="{D5CDD505-2E9C-101B-9397-08002B2CF9AE}" pid="10" name="FSC#BAVTEMPL@102.1950:EmpfPLZ">
    <vt:lpwstr/>
  </property>
  <property fmtid="{D5CDD505-2E9C-101B-9397-08002B2CF9AE}" pid="11" name="FSC#BAVTEMPL@102.1950:EmpfStrasse">
    <vt:lpwstr/>
  </property>
  <property fmtid="{D5CDD505-2E9C-101B-9397-08002B2CF9AE}" pid="12" name="FSC#BAVTEMPL@102.1950:EmpfOrt_AP">
    <vt:lpwstr/>
  </property>
  <property fmtid="{D5CDD505-2E9C-101B-9397-08002B2CF9AE}" pid="13" name="FSC#BAVTEMPL@102.1950:EmpfPLZ_AP">
    <vt:lpwstr/>
  </property>
  <property fmtid="{D5CDD505-2E9C-101B-9397-08002B2CF9AE}" pid="14" name="FSC#BAVTEMPL@102.1950:EmpfStrasse_AP">
    <vt:lpwstr/>
  </property>
  <property fmtid="{D5CDD505-2E9C-101B-9397-08002B2CF9AE}" pid="15" name="FSC#BAVTEMPL@102.1950:FileRespEmail">
    <vt:lpwstr>sandra.lehmann@bav.admin.ch</vt:lpwstr>
  </property>
  <property fmtid="{D5CDD505-2E9C-101B-9397-08002B2CF9AE}" pid="16" name="FSC#BAVTEMPL@102.1950:FileRespFax">
    <vt:lpwstr>+41 58 462 59 87</vt:lpwstr>
  </property>
  <property fmtid="{D5CDD505-2E9C-101B-9397-08002B2CF9AE}" pid="17" name="FSC#BAVTEMPL@102.1950:FileRespHome">
    <vt:lpwstr/>
  </property>
  <property fmtid="{D5CDD505-2E9C-101B-9397-08002B2CF9AE}" pid="18" name="FSC#BAVTEMPL@102.1950:FileResponsible">
    <vt:lpwstr>Sandra Lehmann</vt:lpwstr>
  </property>
  <property fmtid="{D5CDD505-2E9C-101B-9397-08002B2CF9AE}" pid="19" name="FSC#BAVTEMPL@102.1950:FileRespOrg">
    <vt:lpwstr>Personenverkehr (BAV)</vt:lpwstr>
  </property>
  <property fmtid="{D5CDD505-2E9C-101B-9397-08002B2CF9AE}" pid="20" name="FSC#BAVTEMPL@102.1950:FileRespOrgHome">
    <vt:lpwstr/>
  </property>
  <property fmtid="{D5CDD505-2E9C-101B-9397-08002B2CF9AE}" pid="21" name="FSC#BAVTEMPL@102.1950:FileRespOrgStreet">
    <vt:lpwstr/>
  </property>
  <property fmtid="{D5CDD505-2E9C-101B-9397-08002B2CF9AE}" pid="22" name="FSC#BAVTEMPL@102.1950:FileRespOrgZipCode">
    <vt:lpwstr/>
  </property>
  <property fmtid="{D5CDD505-2E9C-101B-9397-08002B2CF9AE}" pid="23" name="FSC#BAVTEMPL@102.1950:FileRespOU">
    <vt:lpwstr>Personenverkehr</vt:lpwstr>
  </property>
  <property fmtid="{D5CDD505-2E9C-101B-9397-08002B2CF9AE}" pid="24" name="FSC#BAVTEMPL@102.1950:FileRespStreet">
    <vt:lpwstr/>
  </property>
  <property fmtid="{D5CDD505-2E9C-101B-9397-08002B2CF9AE}" pid="25" name="FSC#BAVTEMPL@102.1950:FileRespTel">
    <vt:lpwstr>+41 58 462 05 50</vt:lpwstr>
  </property>
  <property fmtid="{D5CDD505-2E9C-101B-9397-08002B2CF9AE}" pid="26" name="FSC#BAVTEMPL@102.1950:FileRespZipCode">
    <vt:lpwstr/>
  </property>
  <property fmtid="{D5CDD505-2E9C-101B-9397-08002B2CF9AE}" pid="27" name="FSC#BAVTEMPL@102.1950:ForeignNumber">
    <vt:lpwstr/>
  </property>
  <property fmtid="{D5CDD505-2E9C-101B-9397-08002B2CF9AE}" pid="28" name="FSC#BAVTEMPL@102.1950:NameFileResponsible">
    <vt:lpwstr>Lehmann</vt:lpwstr>
  </property>
  <property fmtid="{D5CDD505-2E9C-101B-9397-08002B2CF9AE}" pid="29" name="FSC#BAVTEMPL@102.1950:OutAttachPhysic">
    <vt:lpwstr/>
  </property>
  <property fmtid="{D5CDD505-2E9C-101B-9397-08002B2CF9AE}" pid="30" name="FSC#BAVTEMPL@102.1950:Registrierdatum">
    <vt:lpwstr/>
  </property>
  <property fmtid="{D5CDD505-2E9C-101B-9397-08002B2CF9AE}" pid="31" name="FSC#BAVTEMPL@102.1950:RegPlanPos">
    <vt:lpwstr>BAV-314.11</vt:lpwstr>
  </property>
  <property fmtid="{D5CDD505-2E9C-101B-9397-08002B2CF9AE}" pid="32" name="FSC#BAVTEMPL@102.1950:Subject">
    <vt:lpwstr/>
  </property>
  <property fmtid="{D5CDD505-2E9C-101B-9397-08002B2CF9AE}" pid="33" name="FSC#BAVTEMPL@102.1950:TitleDossier">
    <vt:lpwstr/>
  </property>
  <property fmtid="{D5CDD505-2E9C-101B-9397-08002B2CF9AE}" pid="34" name="FSC#BAVTEMPL@102.1950:UserFunction">
    <vt:lpwstr/>
  </property>
  <property fmtid="{D5CDD505-2E9C-101B-9397-08002B2CF9AE}" pid="35" name="FSC#BAVTEMPL@102.1950:VornameNameFileResponsible">
    <vt:lpwstr>Sandra</vt:lpwstr>
  </property>
  <property fmtid="{D5CDD505-2E9C-101B-9397-08002B2CF9AE}" pid="36" name="FSC#BAVTEMPL@102.1950:ZusendungAm">
    <vt:lpwstr/>
  </property>
  <property fmtid="{D5CDD505-2E9C-101B-9397-08002B2CF9AE}" pid="37" name="FSC#BAVTEMPL@102.1950:SubFileState">
    <vt:lpwstr/>
  </property>
  <property fmtid="{D5CDD505-2E9C-101B-9397-08002B2CF9AE}" pid="38" name="FSC#UVEKCFG@15.1700:Function">
    <vt:lpwstr/>
  </property>
  <property fmtid="{D5CDD505-2E9C-101B-9397-08002B2CF9AE}" pid="39" name="FSC#UVEKCFG@15.1700:FileRespOrg">
    <vt:lpwstr>Finanzierung</vt:lpwstr>
  </property>
  <property fmtid="{D5CDD505-2E9C-101B-9397-08002B2CF9AE}" pid="40" name="FSC#UVEKCFG@15.1700:DefaultGroupFileResponsible">
    <vt:lpwstr>Finanzierung</vt:lpwstr>
  </property>
  <property fmtid="{D5CDD505-2E9C-101B-9397-08002B2CF9AE}" pid="41" name="FSC#UVEKCFG@15.1700:FileRespFunction">
    <vt:lpwstr/>
  </property>
  <property fmtid="{D5CDD505-2E9C-101B-9397-08002B2CF9AE}" pid="42" name="FSC#UVEKCFG@15.1700:AssignedClassification">
    <vt:lpwstr/>
  </property>
  <property fmtid="{D5CDD505-2E9C-101B-9397-08002B2CF9AE}" pid="43" name="FSC#UVEKCFG@15.1700:AssignedClassificationCode">
    <vt:lpwstr>COO.1.1001.1.137854</vt:lpwstr>
  </property>
  <property fmtid="{D5CDD505-2E9C-101B-9397-08002B2CF9AE}" pid="44" name="FSC#UVEKCFG@15.1700:FileResponsible">
    <vt:lpwstr>Sandra Lehmann</vt:lpwstr>
  </property>
  <property fmtid="{D5CDD505-2E9C-101B-9397-08002B2CF9AE}" pid="45" name="FSC#UVEKCFG@15.1700:FileResponsibleTel">
    <vt:lpwstr>+41 58 462 05 50</vt:lpwstr>
  </property>
  <property fmtid="{D5CDD505-2E9C-101B-9397-08002B2CF9AE}" pid="46" name="FSC#UVEKCFG@15.1700:FileResponsibleEmail">
    <vt:lpwstr>sandra.lehmann@bav.admin.ch</vt:lpwstr>
  </property>
  <property fmtid="{D5CDD505-2E9C-101B-9397-08002B2CF9AE}" pid="47" name="FSC#UVEKCFG@15.1700:FileResponsibleFax">
    <vt:lpwstr>+41 58 462 59 87</vt:lpwstr>
  </property>
  <property fmtid="{D5CDD505-2E9C-101B-9397-08002B2CF9AE}" pid="48" name="FSC#UVEKCFG@15.1700:FileResponsibleAddress">
    <vt:lpwstr/>
  </property>
  <property fmtid="{D5CDD505-2E9C-101B-9397-08002B2CF9AE}" pid="49" name="FSC#UVEKCFG@15.1700:FileResponsibleStreet">
    <vt:lpwstr/>
  </property>
  <property fmtid="{D5CDD505-2E9C-101B-9397-08002B2CF9AE}" pid="50" name="FSC#UVEKCFG@15.1700:FileResponsiblezipcode">
    <vt:lpwstr/>
  </property>
  <property fmtid="{D5CDD505-2E9C-101B-9397-08002B2CF9AE}" pid="51" name="FSC#UVEKCFG@15.1700:FileResponsiblecity">
    <vt:lpwstr/>
  </property>
  <property fmtid="{D5CDD505-2E9C-101B-9397-08002B2CF9AE}" pid="52" name="FSC#UVEKCFG@15.1700:FileResponsibleAbbreviation">
    <vt:lpwstr>les</vt:lpwstr>
  </property>
  <property fmtid="{D5CDD505-2E9C-101B-9397-08002B2CF9AE}" pid="53" name="FSC#UVEKCFG@15.1700:FileRespOrgHome">
    <vt:lpwstr/>
  </property>
  <property fmtid="{D5CDD505-2E9C-101B-9397-08002B2CF9AE}" pid="54" name="FSC#UVEKCFG@15.1700:CurrUserAbbreviation">
    <vt:lpwstr>fre</vt:lpwstr>
  </property>
  <property fmtid="{D5CDD505-2E9C-101B-9397-08002B2CF9AE}" pid="55" name="FSC#UVEKCFG@15.1700:CategoryReference">
    <vt:lpwstr>BAV-314.11</vt:lpwstr>
  </property>
  <property fmtid="{D5CDD505-2E9C-101B-9397-08002B2CF9AE}" pid="56" name="FSC#UVEKCFG@15.1700:cooAddress">
    <vt:lpwstr>COO.2125.100.2.7197671</vt:lpwstr>
  </property>
  <property fmtid="{D5CDD505-2E9C-101B-9397-08002B2CF9AE}" pid="57" name="FSC#UVEKCFG@15.1700:sleeveFileReference">
    <vt:lpwstr/>
  </property>
  <property fmtid="{D5CDD505-2E9C-101B-9397-08002B2CF9AE}" pid="58" name="FSC#UVEKCFG@15.1700:BureauName">
    <vt:lpwstr/>
  </property>
  <property fmtid="{D5CDD505-2E9C-101B-9397-08002B2CF9AE}" pid="59" name="FSC#UVEKCFG@15.1700:BureauShortName">
    <vt:lpwstr/>
  </property>
  <property fmtid="{D5CDD505-2E9C-101B-9397-08002B2CF9AE}" pid="60" name="FSC#UVEKCFG@15.1700:BureauWebsite">
    <vt:lpwstr/>
  </property>
  <property fmtid="{D5CDD505-2E9C-101B-9397-08002B2CF9AE}" pid="61" name="FSC#UVEKCFG@15.1700:SubFileTitle">
    <vt:lpwstr>d_Beilage Bilanztrennung</vt:lpwstr>
  </property>
  <property fmtid="{D5CDD505-2E9C-101B-9397-08002B2CF9AE}" pid="62" name="FSC#UVEKCFG@15.1700:ForeignNumber">
    <vt:lpwstr/>
  </property>
  <property fmtid="{D5CDD505-2E9C-101B-9397-08002B2CF9AE}" pid="63" name="FSC#UVEKCFG@15.1700:Amtstitel">
    <vt:lpwstr>Abteilung Finanzierung</vt:lpwstr>
  </property>
  <property fmtid="{D5CDD505-2E9C-101B-9397-08002B2CF9AE}" pid="64" name="FSC#UVEKCFG@15.1700:ZusendungAm">
    <vt:lpwstr/>
  </property>
  <property fmtid="{D5CDD505-2E9C-101B-9397-08002B2CF9AE}" pid="65" name="FSC#UVEKCFG@15.1700:SignerLeft">
    <vt:lpwstr/>
  </property>
  <property fmtid="{D5CDD505-2E9C-101B-9397-08002B2CF9AE}" pid="66" name="FSC#UVEKCFG@15.1700:SignerRight">
    <vt:lpwstr/>
  </property>
  <property fmtid="{D5CDD505-2E9C-101B-9397-08002B2CF9AE}" pid="67" name="FSC#UVEKCFG@15.1700:SignerLeftJobTitle">
    <vt:lpwstr/>
  </property>
  <property fmtid="{D5CDD505-2E9C-101B-9397-08002B2CF9AE}" pid="68" name="FSC#UVEKCFG@15.1700:SignerRightJobTitle">
    <vt:lpwstr/>
  </property>
  <property fmtid="{D5CDD505-2E9C-101B-9397-08002B2CF9AE}" pid="69" name="FSC#UVEKCFG@15.1700:SignerLeftFunction">
    <vt:lpwstr/>
  </property>
  <property fmtid="{D5CDD505-2E9C-101B-9397-08002B2CF9AE}" pid="70" name="FSC#UVEKCFG@15.1700:SignerRightFunction">
    <vt:lpwstr/>
  </property>
  <property fmtid="{D5CDD505-2E9C-101B-9397-08002B2CF9AE}" pid="71" name="FSC#UVEKCFG@15.1700:SignerLeftUserRoleGroup">
    <vt:lpwstr/>
  </property>
  <property fmtid="{D5CDD505-2E9C-101B-9397-08002B2CF9AE}" pid="72" name="FSC#UVEKCFG@15.1700:SignerRightUserRoleGroup">
    <vt:lpwstr/>
  </property>
  <property fmtid="{D5CDD505-2E9C-101B-9397-08002B2CF9AE}" pid="73" name="FSC#COOELAK@1.1001:Subject">
    <vt:lpwstr/>
  </property>
  <property fmtid="{D5CDD505-2E9C-101B-9397-08002B2CF9AE}" pid="74" name="FSC#COOELAK@1.1001:FileReference">
    <vt:lpwstr>BAV-314.11-00002</vt:lpwstr>
  </property>
  <property fmtid="{D5CDD505-2E9C-101B-9397-08002B2CF9AE}" pid="75" name="FSC#COOELAK@1.1001:FileRefYear">
    <vt:lpwstr>2014</vt:lpwstr>
  </property>
  <property fmtid="{D5CDD505-2E9C-101B-9397-08002B2CF9AE}" pid="76" name="FSC#COOELAK@1.1001:FileRefOrdinal">
    <vt:lpwstr>2</vt:lpwstr>
  </property>
  <property fmtid="{D5CDD505-2E9C-101B-9397-08002B2CF9AE}" pid="77" name="FSC#COOELAK@1.1001:FileRefOU">
    <vt:lpwstr>reg_FI</vt:lpwstr>
  </property>
  <property fmtid="{D5CDD505-2E9C-101B-9397-08002B2CF9AE}" pid="78" name="FSC#COOELAK@1.1001:Organization">
    <vt:lpwstr/>
  </property>
  <property fmtid="{D5CDD505-2E9C-101B-9397-08002B2CF9AE}" pid="79" name="FSC#COOELAK@1.1001:Owner">
    <vt:lpwstr>Lehmann Sandra</vt:lpwstr>
  </property>
  <property fmtid="{D5CDD505-2E9C-101B-9397-08002B2CF9AE}" pid="80" name="FSC#COOELAK@1.1001:OwnerExtension">
    <vt:lpwstr>+41 58 462 05 50</vt:lpwstr>
  </property>
  <property fmtid="{D5CDD505-2E9C-101B-9397-08002B2CF9AE}" pid="81" name="FSC#COOELAK@1.1001:OwnerFaxExtension">
    <vt:lpwstr>+41 58 462 59 87</vt:lpwstr>
  </property>
  <property fmtid="{D5CDD505-2E9C-101B-9397-08002B2CF9AE}" pid="82" name="FSC#COOELAK@1.1001:DispatchedBy">
    <vt:lpwstr/>
  </property>
  <property fmtid="{D5CDD505-2E9C-101B-9397-08002B2CF9AE}" pid="83" name="FSC#COOELAK@1.1001:DispatchedAt">
    <vt:lpwstr/>
  </property>
  <property fmtid="{D5CDD505-2E9C-101B-9397-08002B2CF9AE}" pid="84" name="FSC#COOELAK@1.1001:ApprovedBy">
    <vt:lpwstr>Lehmann Sandra</vt:lpwstr>
  </property>
  <property fmtid="{D5CDD505-2E9C-101B-9397-08002B2CF9AE}" pid="85" name="FSC#COOELAK@1.1001:ApprovedAt">
    <vt:lpwstr>17.12.2014</vt:lpwstr>
  </property>
  <property fmtid="{D5CDD505-2E9C-101B-9397-08002B2CF9AE}" pid="86" name="FSC#COOELAK@1.1001:Department">
    <vt:lpwstr>Registratur Finanzierung (BAV)</vt:lpwstr>
  </property>
  <property fmtid="{D5CDD505-2E9C-101B-9397-08002B2CF9AE}" pid="87" name="FSC#COOELAK@1.1001:CreatedAt">
    <vt:lpwstr>12.12.2014</vt:lpwstr>
  </property>
  <property fmtid="{D5CDD505-2E9C-101B-9397-08002B2CF9AE}" pid="88" name="FSC#COOELAK@1.1001:OU">
    <vt:lpwstr>Personenverkehr (BAV)</vt:lpwstr>
  </property>
  <property fmtid="{D5CDD505-2E9C-101B-9397-08002B2CF9AE}" pid="89" name="FSC#COOELAK@1.1001:Priority">
    <vt:lpwstr> ()</vt:lpwstr>
  </property>
  <property fmtid="{D5CDD505-2E9C-101B-9397-08002B2CF9AE}" pid="90" name="FSC#COOELAK@1.1001:ObjBarCode">
    <vt:lpwstr>*COO.2125.100.2.7197671*</vt:lpwstr>
  </property>
  <property fmtid="{D5CDD505-2E9C-101B-9397-08002B2CF9AE}" pid="91" name="FSC#COOELAK@1.1001:RefBarCode">
    <vt:lpwstr>*COO.2125.100.2.7197661*</vt:lpwstr>
  </property>
  <property fmtid="{D5CDD505-2E9C-101B-9397-08002B2CF9AE}" pid="92" name="FSC#COOELAK@1.1001:FileRefBarCode">
    <vt:lpwstr>*BAV-314.11-00002*</vt:lpwstr>
  </property>
  <property fmtid="{D5CDD505-2E9C-101B-9397-08002B2CF9AE}" pid="93" name="FSC#COOELAK@1.1001:ExternalRef">
    <vt:lpwstr/>
  </property>
  <property fmtid="{D5CDD505-2E9C-101B-9397-08002B2CF9AE}" pid="94" name="FSC#COOELAK@1.1001:IncomingNumber">
    <vt:lpwstr/>
  </property>
  <property fmtid="{D5CDD505-2E9C-101B-9397-08002B2CF9AE}" pid="95" name="FSC#COOELAK@1.1001:IncomingSubject">
    <vt:lpwstr/>
  </property>
  <property fmtid="{D5CDD505-2E9C-101B-9397-08002B2CF9AE}" pid="96" name="FSC#COOELAK@1.1001:ProcessResponsible">
    <vt:lpwstr>Frei Markus</vt:lpwstr>
  </property>
  <property fmtid="{D5CDD505-2E9C-101B-9397-08002B2CF9AE}" pid="97" name="FSC#COOELAK@1.1001:ProcessResponsiblePhone">
    <vt:lpwstr>+41 58 462 57 96</vt:lpwstr>
  </property>
  <property fmtid="{D5CDD505-2E9C-101B-9397-08002B2CF9AE}" pid="98" name="FSC#COOELAK@1.1001:ProcessResponsibleMail">
    <vt:lpwstr>markus.frei@bav.admin.ch</vt:lpwstr>
  </property>
  <property fmtid="{D5CDD505-2E9C-101B-9397-08002B2CF9AE}" pid="99" name="FSC#COOELAK@1.1001:ProcessResponsibleFax">
    <vt:lpwstr>+41 58 462 59 87</vt:lpwstr>
  </property>
  <property fmtid="{D5CDD505-2E9C-101B-9397-08002B2CF9AE}" pid="100" name="FSC#COOELAK@1.1001:ApproverFirstName">
    <vt:lpwstr>Sandra</vt:lpwstr>
  </property>
  <property fmtid="{D5CDD505-2E9C-101B-9397-08002B2CF9AE}" pid="101" name="FSC#COOELAK@1.1001:ApproverSurName">
    <vt:lpwstr>Lehmann</vt:lpwstr>
  </property>
  <property fmtid="{D5CDD505-2E9C-101B-9397-08002B2CF9AE}" pid="102" name="FSC#COOELAK@1.1001:ApproverTitle">
    <vt:lpwstr/>
  </property>
  <property fmtid="{D5CDD505-2E9C-101B-9397-08002B2CF9AE}" pid="103" name="FSC#COOELAK@1.1001:ExternalDate">
    <vt:lpwstr/>
  </property>
  <property fmtid="{D5CDD505-2E9C-101B-9397-08002B2CF9AE}" pid="104" name="FSC#COOELAK@1.1001:SettlementApprovedAt">
    <vt:lpwstr/>
  </property>
  <property fmtid="{D5CDD505-2E9C-101B-9397-08002B2CF9AE}" pid="105" name="FSC#COOELAK@1.1001:BaseNumber">
    <vt:lpwstr>BAV-314.11</vt:lpwstr>
  </property>
  <property fmtid="{D5CDD505-2E9C-101B-9397-08002B2CF9AE}" pid="106" name="FSC#COOELAK@1.1001:CurrentUserRolePos">
    <vt:lpwstr>Sachbearbeiter/-in</vt:lpwstr>
  </property>
  <property fmtid="{D5CDD505-2E9C-101B-9397-08002B2CF9AE}" pid="107" name="FSC#COOELAK@1.1001:CurrentUserEmail">
    <vt:lpwstr>markus.frei@bav.admin.ch</vt:lpwstr>
  </property>
  <property fmtid="{D5CDD505-2E9C-101B-9397-08002B2CF9AE}" pid="108" name="FSC#ELAKGOV@1.1001:PersonalSubjGender">
    <vt:lpwstr/>
  </property>
  <property fmtid="{D5CDD505-2E9C-101B-9397-08002B2CF9AE}" pid="109" name="FSC#ELAKGOV@1.1001:PersonalSubjFirstName">
    <vt:lpwstr/>
  </property>
  <property fmtid="{D5CDD505-2E9C-101B-9397-08002B2CF9AE}" pid="110" name="FSC#ELAKGOV@1.1001:PersonalSubjSurName">
    <vt:lpwstr/>
  </property>
  <property fmtid="{D5CDD505-2E9C-101B-9397-08002B2CF9AE}" pid="111" name="FSC#ELAKGOV@1.1001:PersonalSubjSalutation">
    <vt:lpwstr/>
  </property>
  <property fmtid="{D5CDD505-2E9C-101B-9397-08002B2CF9AE}" pid="112" name="FSC#ELAKGOV@1.1001:PersonalSubjAddress">
    <vt:lpwstr/>
  </property>
  <property fmtid="{D5CDD505-2E9C-101B-9397-08002B2CF9AE}" pid="113" name="FSC#ATSTATECFG@1.1001:Office">
    <vt:lpwstr/>
  </property>
  <property fmtid="{D5CDD505-2E9C-101B-9397-08002B2CF9AE}" pid="114" name="FSC#ATSTATECFG@1.1001:Agent">
    <vt:lpwstr>Sandra Lehmann</vt:lpwstr>
  </property>
  <property fmtid="{D5CDD505-2E9C-101B-9397-08002B2CF9AE}" pid="115" name="FSC#ATSTATECFG@1.1001:AgentPhone">
    <vt:lpwstr>+41 58 462 05 50</vt:lpwstr>
  </property>
  <property fmtid="{D5CDD505-2E9C-101B-9397-08002B2CF9AE}" pid="116" name="FSC#ATSTATECFG@1.1001:DepartmentFax">
    <vt:lpwstr/>
  </property>
  <property fmtid="{D5CDD505-2E9C-101B-9397-08002B2CF9AE}" pid="117" name="FSC#ATSTATECFG@1.1001:DepartmentEmail">
    <vt:lpwstr/>
  </property>
  <property fmtid="{D5CDD505-2E9C-101B-9397-08002B2CF9AE}" pid="118" name="FSC#ATSTATECFG@1.1001:SubfileDate">
    <vt:lpwstr/>
  </property>
  <property fmtid="{D5CDD505-2E9C-101B-9397-08002B2CF9AE}" pid="119" name="FSC#ATSTATECFG@1.1001:SubfileSubject">
    <vt:lpwstr/>
  </property>
  <property fmtid="{D5CDD505-2E9C-101B-9397-08002B2CF9AE}" pid="120" name="FSC#ATSTATECFG@1.1001:DepartmentZipCode">
    <vt:lpwstr/>
  </property>
  <property fmtid="{D5CDD505-2E9C-101B-9397-08002B2CF9AE}" pid="121" name="FSC#ATSTATECFG@1.1001:DepartmentCountry">
    <vt:lpwstr/>
  </property>
  <property fmtid="{D5CDD505-2E9C-101B-9397-08002B2CF9AE}" pid="122" name="FSC#ATSTATECFG@1.1001:DepartmentCity">
    <vt:lpwstr/>
  </property>
  <property fmtid="{D5CDD505-2E9C-101B-9397-08002B2CF9AE}" pid="123" name="FSC#ATSTATECFG@1.1001:DepartmentStreet">
    <vt:lpwstr/>
  </property>
  <property fmtid="{D5CDD505-2E9C-101B-9397-08002B2CF9AE}" pid="124" name="FSC#ATSTATECFG@1.1001:DepartmentDVR">
    <vt:lpwstr/>
  </property>
  <property fmtid="{D5CDD505-2E9C-101B-9397-08002B2CF9AE}" pid="125" name="FSC#ATSTATECFG@1.1001:DepartmentUID">
    <vt:lpwstr/>
  </property>
  <property fmtid="{D5CDD505-2E9C-101B-9397-08002B2CF9AE}" pid="126" name="FSC#ATSTATECFG@1.1001:SubfileReference">
    <vt:lpwstr>BAV-314.11-00002/00001/00001/00005</vt:lpwstr>
  </property>
  <property fmtid="{D5CDD505-2E9C-101B-9397-08002B2CF9AE}" pid="127" name="FSC#ATSTATECFG@1.1001:Clause">
    <vt:lpwstr/>
  </property>
  <property fmtid="{D5CDD505-2E9C-101B-9397-08002B2CF9AE}" pid="128" name="FSC#ATSTATECFG@1.1001:ApprovedSignature">
    <vt:lpwstr>Sandra Lehmann</vt:lpwstr>
  </property>
  <property fmtid="{D5CDD505-2E9C-101B-9397-08002B2CF9AE}" pid="129" name="FSC#ATSTATECFG@1.1001:BankAccount">
    <vt:lpwstr/>
  </property>
  <property fmtid="{D5CDD505-2E9C-101B-9397-08002B2CF9AE}" pid="130" name="FSC#ATSTATECFG@1.1001:BankAccountOwner">
    <vt:lpwstr/>
  </property>
  <property fmtid="{D5CDD505-2E9C-101B-9397-08002B2CF9AE}" pid="131" name="FSC#ATSTATECFG@1.1001:BankInstitute">
    <vt:lpwstr/>
  </property>
  <property fmtid="{D5CDD505-2E9C-101B-9397-08002B2CF9AE}" pid="132" name="FSC#ATSTATECFG@1.1001:BankAccountID">
    <vt:lpwstr/>
  </property>
  <property fmtid="{D5CDD505-2E9C-101B-9397-08002B2CF9AE}" pid="133" name="FSC#ATSTATECFG@1.1001:BankAccountIBAN">
    <vt:lpwstr/>
  </property>
  <property fmtid="{D5CDD505-2E9C-101B-9397-08002B2CF9AE}" pid="134" name="FSC#ATSTATECFG@1.1001:BankAccountBIC">
    <vt:lpwstr/>
  </property>
  <property fmtid="{D5CDD505-2E9C-101B-9397-08002B2CF9AE}" pid="135" name="FSC#ATSTATECFG@1.1001:BankName">
    <vt:lpwstr/>
  </property>
  <property fmtid="{D5CDD505-2E9C-101B-9397-08002B2CF9AE}" pid="136" name="FSC#CCAPRECONFIG@15.1001:AddrAnrede">
    <vt:lpwstr/>
  </property>
  <property fmtid="{D5CDD505-2E9C-101B-9397-08002B2CF9AE}" pid="137" name="FSC#CCAPRECONFIG@15.1001:AddrTitel">
    <vt:lpwstr/>
  </property>
  <property fmtid="{D5CDD505-2E9C-101B-9397-08002B2CF9AE}" pid="138" name="FSC#CCAPRECONFIG@15.1001:AddrNachgestellter_Titel">
    <vt:lpwstr/>
  </property>
  <property fmtid="{D5CDD505-2E9C-101B-9397-08002B2CF9AE}" pid="139" name="FSC#CCAPRECONFIG@15.1001:AddrVorname">
    <vt:lpwstr/>
  </property>
  <property fmtid="{D5CDD505-2E9C-101B-9397-08002B2CF9AE}" pid="140" name="FSC#CCAPRECONFIG@15.1001:AddrNachname">
    <vt:lpwstr/>
  </property>
  <property fmtid="{D5CDD505-2E9C-101B-9397-08002B2CF9AE}" pid="141" name="FSC#CCAPRECONFIG@15.1001:AddrzH">
    <vt:lpwstr/>
  </property>
  <property fmtid="{D5CDD505-2E9C-101B-9397-08002B2CF9AE}" pid="142" name="FSC#CCAPRECONFIG@15.1001:AddrGeschlecht">
    <vt:lpwstr/>
  </property>
  <property fmtid="{D5CDD505-2E9C-101B-9397-08002B2CF9AE}" pid="143" name="FSC#CCAPRECONFIG@15.1001:AddrStrasse">
    <vt:lpwstr/>
  </property>
  <property fmtid="{D5CDD505-2E9C-101B-9397-08002B2CF9AE}" pid="144" name="FSC#CCAPRECONFIG@15.1001:AddrHausnummer">
    <vt:lpwstr/>
  </property>
  <property fmtid="{D5CDD505-2E9C-101B-9397-08002B2CF9AE}" pid="145" name="FSC#CCAPRECONFIG@15.1001:AddrStiege">
    <vt:lpwstr/>
  </property>
  <property fmtid="{D5CDD505-2E9C-101B-9397-08002B2CF9AE}" pid="146" name="FSC#CCAPRECONFIG@15.1001:AddrTuer">
    <vt:lpwstr/>
  </property>
  <property fmtid="{D5CDD505-2E9C-101B-9397-08002B2CF9AE}" pid="147" name="FSC#CCAPRECONFIG@15.1001:AddrPostfach">
    <vt:lpwstr/>
  </property>
  <property fmtid="{D5CDD505-2E9C-101B-9397-08002B2CF9AE}" pid="148" name="FSC#CCAPRECONFIG@15.1001:AddrPostleitzahl">
    <vt:lpwstr/>
  </property>
  <property fmtid="{D5CDD505-2E9C-101B-9397-08002B2CF9AE}" pid="149" name="FSC#CCAPRECONFIG@15.1001:AddrOrt">
    <vt:lpwstr/>
  </property>
  <property fmtid="{D5CDD505-2E9C-101B-9397-08002B2CF9AE}" pid="150" name="FSC#CCAPRECONFIG@15.1001:AddrLand">
    <vt:lpwstr/>
  </property>
  <property fmtid="{D5CDD505-2E9C-101B-9397-08002B2CF9AE}" pid="151" name="FSC#CCAPRECONFIG@15.1001:AddrEmail">
    <vt:lpwstr/>
  </property>
  <property fmtid="{D5CDD505-2E9C-101B-9397-08002B2CF9AE}" pid="152" name="FSC#CCAPRECONFIG@15.1001:AddrAdresse">
    <vt:lpwstr/>
  </property>
  <property fmtid="{D5CDD505-2E9C-101B-9397-08002B2CF9AE}" pid="153" name="FSC#CCAPRECONFIG@15.1001:AddrFax">
    <vt:lpwstr/>
  </property>
  <property fmtid="{D5CDD505-2E9C-101B-9397-08002B2CF9AE}" pid="154" name="FSC#CCAPRECONFIG@15.1001:AddrOrganisationsname">
    <vt:lpwstr/>
  </property>
  <property fmtid="{D5CDD505-2E9C-101B-9397-08002B2CF9AE}" pid="155" name="FSC#CCAPRECONFIG@15.1001:AddrOrganisationskurzname">
    <vt:lpwstr/>
  </property>
  <property fmtid="{D5CDD505-2E9C-101B-9397-08002B2CF9AE}" pid="156" name="FSC#CCAPRECONFIG@15.1001:AddrAbschriftsbemerkung">
    <vt:lpwstr/>
  </property>
  <property fmtid="{D5CDD505-2E9C-101B-9397-08002B2CF9AE}" pid="157" name="FSC#CCAPRECONFIG@15.1001:AddrName_Zeile_2">
    <vt:lpwstr/>
  </property>
  <property fmtid="{D5CDD505-2E9C-101B-9397-08002B2CF9AE}" pid="158" name="FSC#CCAPRECONFIG@15.1001:AddrName_Zeile_3">
    <vt:lpwstr/>
  </property>
  <property fmtid="{D5CDD505-2E9C-101B-9397-08002B2CF9AE}" pid="159" name="FSC#CCAPRECONFIG@15.1001:AddrPostalischeAdresse">
    <vt:lpwstr/>
  </property>
  <property fmtid="{D5CDD505-2E9C-101B-9397-08002B2CF9AE}" pid="160" name="FSC#COOSYSTEM@1.1:Container">
    <vt:lpwstr>COO.2125.100.2.7197671</vt:lpwstr>
  </property>
  <property fmtid="{D5CDD505-2E9C-101B-9397-08002B2CF9AE}" pid="161" name="FSC#FSCFOLIO@1.1001:docpropproject">
    <vt:lpwstr/>
  </property>
</Properties>
</file>