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360" yWindow="420" windowWidth="24680" windowHeight="11790"/>
  </bookViews>
  <sheets>
    <sheet name="COMPTE INVESTISSEMENTS INFRA" sheetId="1" r:id="rId1"/>
  </sheets>
  <calcPr calcId="162913"/>
</workbook>
</file>

<file path=xl/calcChain.xml><?xml version="1.0" encoding="utf-8"?>
<calcChain xmlns="http://schemas.openxmlformats.org/spreadsheetml/2006/main">
  <c r="E14" i="1" l="1"/>
  <c r="H14" i="1" s="1"/>
  <c r="B16" i="1" l="1"/>
  <c r="E15" i="1"/>
  <c r="H15" i="1" s="1"/>
  <c r="E13" i="1"/>
  <c r="H13" i="1" s="1"/>
  <c r="E12" i="1"/>
  <c r="H12" i="1" s="1"/>
  <c r="E11" i="1"/>
  <c r="H11" i="1" s="1"/>
  <c r="E10" i="1"/>
  <c r="H10" i="1" s="1"/>
  <c r="G16" i="1" l="1"/>
  <c r="F16" i="1"/>
  <c r="D16" i="1"/>
  <c r="C16" i="1"/>
  <c r="E9" i="1"/>
  <c r="H9" i="1" s="1"/>
  <c r="E8" i="1"/>
  <c r="H8" i="1" s="1"/>
  <c r="E7" i="1"/>
  <c r="H7" i="1" s="1"/>
  <c r="E6" i="1"/>
  <c r="H6" i="1" s="1"/>
  <c r="E5" i="1"/>
  <c r="H5" i="1" s="1"/>
  <c r="E4" i="1"/>
  <c r="H4" i="1" s="1"/>
  <c r="H16" i="1" l="1"/>
  <c r="E16" i="1"/>
</calcChain>
</file>

<file path=xl/sharedStrings.xml><?xml version="1.0" encoding="utf-8"?>
<sst xmlns="http://schemas.openxmlformats.org/spreadsheetml/2006/main" count="37" uniqueCount="37">
  <si>
    <t>A</t>
  </si>
  <si>
    <t>G1</t>
  </si>
  <si>
    <t>B</t>
  </si>
  <si>
    <t>C</t>
  </si>
  <si>
    <r>
      <t xml:space="preserve">D </t>
    </r>
    <r>
      <rPr>
        <sz val="8"/>
        <color theme="1"/>
        <rFont val="Arial"/>
        <family val="2"/>
      </rPr>
      <t>(= B + C)</t>
    </r>
  </si>
  <si>
    <t>E</t>
  </si>
  <si>
    <t>F</t>
  </si>
  <si>
    <t>G2</t>
  </si>
  <si>
    <t>TOTAL</t>
  </si>
  <si>
    <t>Modèle OFT: "Compte des investissements pour le secteur Infrastructure" (art. 3 al. 2 OCEC)</t>
  </si>
  <si>
    <t>Immobilisations en cours, état au 01.01</t>
  </si>
  <si>
    <t>Factures de tiers</t>
  </si>
  <si>
    <t>Prestations propres</t>
  </si>
  <si>
    <t>TOTAL Investissements de l'année</t>
  </si>
  <si>
    <t>Compte de résultats (charge)</t>
  </si>
  <si>
    <t>Immobilisations en cours, état au 31.12</t>
  </si>
  <si>
    <t>Année:</t>
  </si>
  <si>
    <t>aaaa</t>
  </si>
  <si>
    <t>Explications</t>
  </si>
  <si>
    <t xml:space="preserve">Les colonnes B et C indiquent toutes les activités d'investissements du secteur Infrastructure (y-compris le transfert d'immobilisations d'autres secteurs de l'entreprise) </t>
  </si>
  <si>
    <t xml:space="preserve">Le total de la colonne F "Comptabilité des immobilisations (activation) doit être visible dans la comptabilité des immobilisations ou dans le tableau des immobilisations sous "Entrées / augmentations". </t>
  </si>
  <si>
    <t>Autres Ouvrages d'art</t>
  </si>
  <si>
    <t>Voie ferrée</t>
  </si>
  <si>
    <t>Installations de sécurité</t>
  </si>
  <si>
    <t>Installations à basse tension et de télécommunication</t>
  </si>
  <si>
    <t>Comptabilité des immobilisations (activation)</t>
  </si>
  <si>
    <t xml:space="preserve">Cette forme de présentation correspond aux exigences de l'art. 3 al. 2 OCEC uniquement si le compte des immobilisations et des amortissements ou le tableau des immobilisations correspondant du "secteur" l'infrastructure est également publié dans l'annexe. </t>
  </si>
  <si>
    <t>Les colonnes E / F / G2 indiquent comment les activités d'investissements ont été comptabilisées: "Compte de résultats (charge)" = non activable comptabilisée par le compte de résultats de l'année; "Comptabilité des immobilisations (activation)" = Entrée dans la compta des immob. de l'année; "Immob. en cours (solde)" = Immob. qui ne sont pas encore mises en service au 31.12. de l'année sous revue.</t>
  </si>
  <si>
    <t>Bâtiments et terrains</t>
  </si>
  <si>
    <t>Ouvrages d'art: Ponts</t>
  </si>
  <si>
    <t>Ouvrages d'art: Tunnels</t>
  </si>
  <si>
    <r>
      <t xml:space="preserve">Véhicules </t>
    </r>
    <r>
      <rPr>
        <sz val="10"/>
        <rFont val="Arial"/>
        <family val="2"/>
      </rPr>
      <t>de l'infrastructure</t>
    </r>
  </si>
  <si>
    <t>Moyens d’exploitation et divers</t>
  </si>
  <si>
    <t>Installations d’accueil</t>
  </si>
  <si>
    <t>Installations de courant de traction</t>
  </si>
  <si>
    <t>Installations du secteur Infrastructure 
(structure minimale)</t>
  </si>
  <si>
    <t>Les totaux des colonnes E, F et G2 doivent correspondre aux totaux du tableau de provenance et d’emploi des 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</si>
</sst>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450666829432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0" applyNumberFormat="1" applyFont="1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</xf>
    <xf numFmtId="3" fontId="0" fillId="2" borderId="7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 applyAlignment="1" applyProtection="1">
      <alignment vertical="center"/>
      <protection locked="0"/>
    </xf>
    <xf numFmtId="3" fontId="0" fillId="0" borderId="8" xfId="0" applyNumberFormat="1" applyBorder="1" applyAlignment="1" applyProtection="1">
      <alignment vertical="center"/>
    </xf>
    <xf numFmtId="3" fontId="0" fillId="3" borderId="9" xfId="0" applyNumberFormat="1" applyFill="1" applyBorder="1" applyAlignment="1" applyProtection="1">
      <alignment vertical="center"/>
      <protection locked="0"/>
    </xf>
    <xf numFmtId="3" fontId="0" fillId="4" borderId="7" xfId="0" applyNumberFormat="1" applyFill="1" applyBorder="1" applyAlignment="1" applyProtection="1">
      <alignment vertical="center"/>
    </xf>
    <xf numFmtId="3" fontId="0" fillId="2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3" borderId="11" xfId="0" applyNumberFormat="1" applyFill="1" applyBorder="1" applyAlignment="1" applyProtection="1">
      <alignment vertical="center"/>
      <protection locked="0"/>
    </xf>
    <xf numFmtId="3" fontId="0" fillId="4" borderId="10" xfId="0" applyNumberFormat="1" applyFill="1" applyBorder="1" applyAlignment="1" applyProtection="1">
      <alignment vertical="center"/>
    </xf>
    <xf numFmtId="3" fontId="0" fillId="2" borderId="12" xfId="0" applyNumberFormat="1" applyFill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" fillId="2" borderId="13" xfId="0" applyNumberFormat="1" applyFont="1" applyFill="1" applyBorder="1" applyAlignment="1" applyProtection="1">
      <alignment vertical="center"/>
    </xf>
    <xf numFmtId="3" fontId="1" fillId="0" borderId="13" xfId="0" applyNumberFormat="1" applyFont="1" applyBorder="1" applyAlignment="1" applyProtection="1">
      <alignment vertical="center"/>
    </xf>
    <xf numFmtId="3" fontId="1" fillId="3" borderId="14" xfId="0" applyNumberFormat="1" applyFont="1" applyFill="1" applyBorder="1" applyAlignment="1" applyProtection="1">
      <alignment vertical="center"/>
    </xf>
    <xf numFmtId="3" fontId="1" fillId="4" borderId="13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"/>
  <sheetViews>
    <sheetView tabSelected="1" view="pageLayout" zoomScaleNormal="100" workbookViewId="0">
      <selection activeCell="B13" sqref="B13"/>
    </sheetView>
  </sheetViews>
  <sheetFormatPr baseColWidth="10" defaultColWidth="11.453125" defaultRowHeight="12.5" x14ac:dyDescent="0.25"/>
  <cols>
    <col min="1" max="1" width="43.7265625" style="6" customWidth="1"/>
    <col min="2" max="8" width="13.7265625" style="6" customWidth="1"/>
    <col min="9" max="16384" width="11.453125" style="6"/>
  </cols>
  <sheetData>
    <row r="1" spans="1:12" ht="13.5" thickBot="1" x14ac:dyDescent="0.25">
      <c r="A1" s="1" t="s">
        <v>9</v>
      </c>
      <c r="B1" s="1"/>
      <c r="C1" s="2"/>
      <c r="D1" s="2"/>
      <c r="E1" s="3"/>
      <c r="F1" s="2"/>
      <c r="G1" s="4" t="s">
        <v>16</v>
      </c>
      <c r="H1" s="5" t="s">
        <v>17</v>
      </c>
      <c r="K1" s="7"/>
      <c r="L1" s="7"/>
    </row>
    <row r="2" spans="1:12" s="8" customFormat="1" x14ac:dyDescent="0.25">
      <c r="A2" s="15" t="s">
        <v>0</v>
      </c>
      <c r="B2" s="16" t="s">
        <v>1</v>
      </c>
      <c r="C2" s="15" t="s">
        <v>2</v>
      </c>
      <c r="D2" s="15" t="s">
        <v>3</v>
      </c>
      <c r="E2" s="17" t="s">
        <v>4</v>
      </c>
      <c r="F2" s="18" t="s">
        <v>5</v>
      </c>
      <c r="G2" s="18" t="s">
        <v>6</v>
      </c>
      <c r="H2" s="19" t="s">
        <v>7</v>
      </c>
      <c r="I2" s="6"/>
      <c r="J2" s="6"/>
      <c r="K2" s="6"/>
      <c r="L2" s="6"/>
    </row>
    <row r="3" spans="1:12" ht="50.5" thickBot="1" x14ac:dyDescent="0.3">
      <c r="A3" s="20" t="s">
        <v>35</v>
      </c>
      <c r="B3" s="21" t="s">
        <v>10</v>
      </c>
      <c r="C3" s="22" t="s">
        <v>11</v>
      </c>
      <c r="D3" s="22" t="s">
        <v>12</v>
      </c>
      <c r="E3" s="23" t="s">
        <v>13</v>
      </c>
      <c r="F3" s="24" t="s">
        <v>14</v>
      </c>
      <c r="G3" s="24" t="s">
        <v>25</v>
      </c>
      <c r="H3" s="25" t="s">
        <v>15</v>
      </c>
      <c r="I3" s="8"/>
      <c r="J3" s="8"/>
      <c r="K3" s="8"/>
      <c r="L3" s="8"/>
    </row>
    <row r="4" spans="1:12" x14ac:dyDescent="0.25">
      <c r="A4" s="26" t="s">
        <v>28</v>
      </c>
      <c r="B4" s="31"/>
      <c r="C4" s="32"/>
      <c r="D4" s="32"/>
      <c r="E4" s="33">
        <f>C4+D4</f>
        <v>0</v>
      </c>
      <c r="F4" s="34"/>
      <c r="G4" s="34"/>
      <c r="H4" s="35">
        <f>+B4+E4-F4-G4</f>
        <v>0</v>
      </c>
    </row>
    <row r="5" spans="1:12" x14ac:dyDescent="0.25">
      <c r="A5" s="27" t="s">
        <v>29</v>
      </c>
      <c r="B5" s="36"/>
      <c r="C5" s="37"/>
      <c r="D5" s="37"/>
      <c r="E5" s="33">
        <f t="shared" ref="E5:E9" si="0">C5+D5</f>
        <v>0</v>
      </c>
      <c r="F5" s="38"/>
      <c r="G5" s="38"/>
      <c r="H5" s="39">
        <f t="shared" ref="H5:H9" si="1">+B5+E5-F5-G5</f>
        <v>0</v>
      </c>
    </row>
    <row r="6" spans="1:12" x14ac:dyDescent="0.25">
      <c r="A6" s="27" t="s">
        <v>30</v>
      </c>
      <c r="B6" s="36"/>
      <c r="C6" s="37"/>
      <c r="D6" s="37"/>
      <c r="E6" s="33">
        <f t="shared" si="0"/>
        <v>0</v>
      </c>
      <c r="F6" s="38"/>
      <c r="G6" s="38"/>
      <c r="H6" s="39">
        <f t="shared" si="1"/>
        <v>0</v>
      </c>
    </row>
    <row r="7" spans="1:12" x14ac:dyDescent="0.25">
      <c r="A7" s="27" t="s">
        <v>21</v>
      </c>
      <c r="B7" s="36"/>
      <c r="C7" s="37"/>
      <c r="D7" s="37"/>
      <c r="E7" s="33">
        <f t="shared" si="0"/>
        <v>0</v>
      </c>
      <c r="F7" s="38"/>
      <c r="G7" s="38"/>
      <c r="H7" s="39">
        <f t="shared" si="1"/>
        <v>0</v>
      </c>
    </row>
    <row r="8" spans="1:12" x14ac:dyDescent="0.25">
      <c r="A8" s="27" t="s">
        <v>22</v>
      </c>
      <c r="B8" s="36"/>
      <c r="C8" s="37"/>
      <c r="D8" s="37"/>
      <c r="E8" s="33">
        <f t="shared" si="0"/>
        <v>0</v>
      </c>
      <c r="F8" s="38"/>
      <c r="G8" s="38"/>
      <c r="H8" s="39">
        <f t="shared" si="1"/>
        <v>0</v>
      </c>
    </row>
    <row r="9" spans="1:12" x14ac:dyDescent="0.25">
      <c r="A9" s="27" t="s">
        <v>34</v>
      </c>
      <c r="B9" s="36"/>
      <c r="C9" s="37"/>
      <c r="D9" s="37"/>
      <c r="E9" s="33">
        <f t="shared" si="0"/>
        <v>0</v>
      </c>
      <c r="F9" s="38"/>
      <c r="G9" s="38"/>
      <c r="H9" s="39">
        <f t="shared" si="1"/>
        <v>0</v>
      </c>
    </row>
    <row r="10" spans="1:12" x14ac:dyDescent="0.25">
      <c r="A10" s="28" t="s">
        <v>23</v>
      </c>
      <c r="B10" s="40"/>
      <c r="C10" s="41"/>
      <c r="D10" s="41"/>
      <c r="E10" s="33">
        <f t="shared" ref="E10:E15" si="2">C10+D10</f>
        <v>0</v>
      </c>
      <c r="F10" s="38"/>
      <c r="G10" s="38"/>
      <c r="H10" s="39">
        <f t="shared" ref="H10:H15" si="3">+B10+E10-F10-G10</f>
        <v>0</v>
      </c>
    </row>
    <row r="11" spans="1:12" x14ac:dyDescent="0.25">
      <c r="A11" s="28" t="s">
        <v>24</v>
      </c>
      <c r="B11" s="40"/>
      <c r="C11" s="41"/>
      <c r="D11" s="41"/>
      <c r="E11" s="33">
        <f t="shared" si="2"/>
        <v>0</v>
      </c>
      <c r="F11" s="38"/>
      <c r="G11" s="38"/>
      <c r="H11" s="39">
        <f t="shared" si="3"/>
        <v>0</v>
      </c>
    </row>
    <row r="12" spans="1:12" x14ac:dyDescent="0.25">
      <c r="A12" s="28" t="s">
        <v>33</v>
      </c>
      <c r="B12" s="40"/>
      <c r="C12" s="41"/>
      <c r="D12" s="41"/>
      <c r="E12" s="33">
        <f t="shared" si="2"/>
        <v>0</v>
      </c>
      <c r="F12" s="38"/>
      <c r="G12" s="38"/>
      <c r="H12" s="39">
        <f t="shared" si="3"/>
        <v>0</v>
      </c>
    </row>
    <row r="13" spans="1:12" x14ac:dyDescent="0.25">
      <c r="A13" s="28" t="s">
        <v>31</v>
      </c>
      <c r="B13" s="40"/>
      <c r="C13" s="41"/>
      <c r="D13" s="41"/>
      <c r="E13" s="33">
        <f t="shared" si="2"/>
        <v>0</v>
      </c>
      <c r="F13" s="38"/>
      <c r="G13" s="38"/>
      <c r="H13" s="39">
        <f t="shared" si="3"/>
        <v>0</v>
      </c>
    </row>
    <row r="14" spans="1:12" x14ac:dyDescent="0.25">
      <c r="A14" s="28" t="s">
        <v>32</v>
      </c>
      <c r="B14" s="40"/>
      <c r="C14" s="41"/>
      <c r="D14" s="41"/>
      <c r="E14" s="33">
        <f t="shared" si="2"/>
        <v>0</v>
      </c>
      <c r="F14" s="38"/>
      <c r="G14" s="38"/>
      <c r="H14" s="39">
        <f t="shared" si="3"/>
        <v>0</v>
      </c>
    </row>
    <row r="15" spans="1:12" ht="13.5" thickBot="1" x14ac:dyDescent="0.3">
      <c r="A15" s="29"/>
      <c r="B15" s="40"/>
      <c r="C15" s="41"/>
      <c r="D15" s="41"/>
      <c r="E15" s="33">
        <f t="shared" si="2"/>
        <v>0</v>
      </c>
      <c r="F15" s="38"/>
      <c r="G15" s="38"/>
      <c r="H15" s="39">
        <f t="shared" si="3"/>
        <v>0</v>
      </c>
    </row>
    <row r="16" spans="1:12" ht="13.5" thickBot="1" x14ac:dyDescent="0.3">
      <c r="A16" s="30" t="s">
        <v>8</v>
      </c>
      <c r="B16" s="42">
        <f t="shared" ref="B16:H16" si="4">SUM(B4:B15)</f>
        <v>0</v>
      </c>
      <c r="C16" s="43">
        <f t="shared" si="4"/>
        <v>0</v>
      </c>
      <c r="D16" s="43">
        <f t="shared" si="4"/>
        <v>0</v>
      </c>
      <c r="E16" s="43">
        <f t="shared" si="4"/>
        <v>0</v>
      </c>
      <c r="F16" s="44">
        <f t="shared" si="4"/>
        <v>0</v>
      </c>
      <c r="G16" s="44">
        <f t="shared" si="4"/>
        <v>0</v>
      </c>
      <c r="H16" s="45">
        <f t="shared" si="4"/>
        <v>0</v>
      </c>
    </row>
    <row r="17" spans="1:9" ht="13" x14ac:dyDescent="0.25">
      <c r="A17" s="9"/>
      <c r="B17" s="9"/>
      <c r="C17" s="9"/>
      <c r="D17" s="9"/>
      <c r="E17" s="9"/>
      <c r="F17" s="10"/>
      <c r="G17" s="9"/>
      <c r="H17" s="9"/>
    </row>
    <row r="18" spans="1:9" x14ac:dyDescent="0.25">
      <c r="A18" s="11" t="s">
        <v>18</v>
      </c>
      <c r="B18" s="11"/>
    </row>
    <row r="19" spans="1:9" x14ac:dyDescent="0.25">
      <c r="A19" s="47" t="s">
        <v>19</v>
      </c>
      <c r="B19" s="47"/>
      <c r="C19" s="47"/>
      <c r="D19" s="47"/>
      <c r="E19" s="47"/>
      <c r="F19" s="47"/>
      <c r="G19" s="47"/>
      <c r="H19" s="47"/>
      <c r="I19" s="12"/>
    </row>
    <row r="20" spans="1:9" ht="23" customHeight="1" x14ac:dyDescent="0.25">
      <c r="A20" s="48" t="s">
        <v>27</v>
      </c>
      <c r="B20" s="48"/>
      <c r="C20" s="48"/>
      <c r="D20" s="48"/>
      <c r="E20" s="48"/>
      <c r="F20" s="48"/>
      <c r="G20" s="48"/>
      <c r="H20" s="48"/>
      <c r="I20" s="13"/>
    </row>
    <row r="21" spans="1:9" x14ac:dyDescent="0.25">
      <c r="A21" s="47" t="s">
        <v>20</v>
      </c>
      <c r="B21" s="47"/>
      <c r="C21" s="47"/>
      <c r="D21" s="47"/>
      <c r="E21" s="47"/>
      <c r="F21" s="47"/>
      <c r="G21" s="47"/>
      <c r="H21" s="47"/>
      <c r="I21" s="12"/>
    </row>
    <row r="22" spans="1:9" x14ac:dyDescent="0.25">
      <c r="A22" s="47" t="s">
        <v>36</v>
      </c>
      <c r="B22" s="47"/>
      <c r="C22" s="47"/>
      <c r="D22" s="47"/>
      <c r="E22" s="47"/>
      <c r="F22" s="47"/>
      <c r="G22" s="47"/>
      <c r="H22" s="47"/>
      <c r="I22" s="12"/>
    </row>
    <row r="23" spans="1:9" ht="24.5" customHeight="1" x14ac:dyDescent="0.25">
      <c r="A23" s="46" t="s">
        <v>26</v>
      </c>
      <c r="B23" s="46"/>
      <c r="C23" s="46"/>
      <c r="D23" s="46"/>
      <c r="E23" s="46"/>
      <c r="F23" s="46"/>
      <c r="G23" s="46"/>
      <c r="H23" s="46"/>
      <c r="I23" s="14"/>
    </row>
  </sheetData>
  <mergeCells count="5">
    <mergeCell ref="A23:H23"/>
    <mergeCell ref="A19:H19"/>
    <mergeCell ref="A20:H20"/>
    <mergeCell ref="A21:H21"/>
    <mergeCell ref="A22:H22"/>
  </mergeCells>
  <pageMargins left="0.59027777777777779" right="0.19685039370078741" top="0.51181102362204722" bottom="0.74803149606299213" header="0.23622047244094491" footer="0.31496062992125984"/>
  <pageSetup paperSize="9" orientation="landscape" r:id="rId1"/>
  <headerFooter>
    <oddHeader>&amp;C&amp;"Arial,Fett"COMPTE DES INVESTISSEMENTS INFRASTRUCTURE ( art. 3 al. 2 OCEC, doit être publié dans l'annexe)</oddHeader>
    <oddFooter>&amp;L&amp;F&amp;C&amp;P/&amp;N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Comptes des investissements OCEC art. 3 ali. 2"/>
    <f:field ref="objsubject" par="" edit="true" text=""/>
    <f:field ref="objcreatedby" par="" text="Frei, Markus (BAV - fre)"/>
    <f:field ref="objcreatedat" par="" text="14.12.2016 16:55:41"/>
    <f:field ref="objchangedby" par="" text="Frei, Markus (BAV - fre)"/>
    <f:field ref="objmodifiedat" par="" text="14.12.2016 17:04:17"/>
    <f:field ref="doc_FSCFOLIO_1_1001_FieldDocumentNumber" par="" text=""/>
    <f:field ref="doc_FSCFOLIO_1_1001_FieldSubject" par="" edit="true" text=""/>
    <f:field ref="FSCFOLIO_1_1001_FieldCurrentUser" par="" text="Monika Steck"/>
    <f:field ref="CCAPRECONFIG_15_1001_Objektname" par="" edit="true" text="Comptes des investissements OCEC art. 3 ali. 2"/>
    <f:field ref="CHPRECONFIG_1_1001_Objektname" par="" edit="true" text="Comptes des investissements OCEC art. 3 ali. 2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COMPTE INVESTISSEMENTS INFRA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U80713645</dc:creator>
  <cp:lastModifiedBy>Keles Yasmine BAV</cp:lastModifiedBy>
  <cp:lastPrinted>2016-12-08T11:10:47Z</cp:lastPrinted>
  <dcterms:created xsi:type="dcterms:W3CDTF">2012-12-19T06:18:43Z</dcterms:created>
  <dcterms:modified xsi:type="dcterms:W3CDTF">2021-12-24T08:53:46Z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/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/>
  </property>
  <property fmtid="{D5CDD505-2E9C-101B-9397-08002B2CF9AE}" pid="5" name="FSC#BAVTEMPL@102.1950:DocumentID">
    <vt:lpwstr>562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/>
  </property>
  <property fmtid="{D5CDD505-2E9C-101B-9397-08002B2CF9AE}" pid="16" name="FSC#BAVTEMPL@102.1950:FileRespFax">
    <vt:lpwstr/>
  </property>
  <property fmtid="{D5CDD505-2E9C-101B-9397-08002B2CF9AE}" pid="17" name="FSC#BAVTEMPL@102.1950:FileRespHome">
    <vt:lpwstr/>
  </property>
  <property fmtid="{D5CDD505-2E9C-101B-9397-08002B2CF9AE}" pid="18" name="FSC#BAVTEMPL@102.1950:FileResponsible">
    <vt:lpwstr/>
  </property>
  <property fmtid="{D5CDD505-2E9C-101B-9397-08002B2CF9AE}" pid="19" name="FSC#BAVTEMPL@102.1950:FileRespOrg">
    <vt:lpwstr/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Personenverkehr</vt:lpwstr>
  </property>
  <property fmtid="{D5CDD505-2E9C-101B-9397-08002B2CF9AE}" pid="24" name="FSC#BAVTEMPL@102.1950:FileRespStreet">
    <vt:lpwstr/>
  </property>
  <property fmtid="{D5CDD505-2E9C-101B-9397-08002B2CF9AE}" pid="25" name="FSC#BAVTEMPL@102.1950:FileRespTel">
    <vt:lpwstr/>
  </property>
  <property fmtid="{D5CDD505-2E9C-101B-9397-08002B2CF9AE}" pid="26" name="FSC#BAVTEMPL@102.1950:FileRespZipCode">
    <vt:lpwstr/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/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BAV-314.12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/>
  </property>
  <property fmtid="{D5CDD505-2E9C-101B-9397-08002B2CF9AE}" pid="35" name="FSC#BAVTEMPL@102.1950:VornameNameFileResponsible">
    <vt:lpwstr/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/>
  </property>
  <property fmtid="{D5CDD505-2E9C-101B-9397-08002B2CF9AE}" pid="39" name="FSC#UVEKCFG@15.1700:FileRespOrg">
    <vt:lpwstr>Personenverkehr</vt:lpwstr>
  </property>
  <property fmtid="{D5CDD505-2E9C-101B-9397-08002B2CF9AE}" pid="40" name="FSC#UVEKCFG@15.1700:DefaultGroupFileResponsible">
    <vt:lpwstr/>
  </property>
  <property fmtid="{D5CDD505-2E9C-101B-9397-08002B2CF9AE}" pid="41" name="FSC#UVEKCFG@15.1700:FileRespFunction">
    <vt:lpwstr/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/>
  </property>
  <property fmtid="{D5CDD505-2E9C-101B-9397-08002B2CF9AE}" pid="44" name="FSC#UVEKCFG@15.1700:FileResponsible">
    <vt:lpwstr/>
  </property>
  <property fmtid="{D5CDD505-2E9C-101B-9397-08002B2CF9AE}" pid="45" name="FSC#UVEKCFG@15.1700:FileResponsibleTel">
    <vt:lpwstr/>
  </property>
  <property fmtid="{D5CDD505-2E9C-101B-9397-08002B2CF9AE}" pid="46" name="FSC#UVEKCFG@15.1700:FileResponsibleEmail">
    <vt:lpwstr/>
  </property>
  <property fmtid="{D5CDD505-2E9C-101B-9397-08002B2CF9AE}" pid="47" name="FSC#UVEKCFG@15.1700:FileResponsibleFax">
    <vt:lpwstr/>
  </property>
  <property fmtid="{D5CDD505-2E9C-101B-9397-08002B2CF9AE}" pid="48" name="FSC#UVEKCFG@15.1700:FileResponsibleAddress">
    <vt:lpwstr/>
  </property>
  <property fmtid="{D5CDD505-2E9C-101B-9397-08002B2CF9AE}" pid="49" name="FSC#UVEKCFG@15.1700:FileResponsibleStreet">
    <vt:lpwstr/>
  </property>
  <property fmtid="{D5CDD505-2E9C-101B-9397-08002B2CF9AE}" pid="50" name="FSC#UVEKCFG@15.1700:FileResponsiblezipcode">
    <vt:lpwstr/>
  </property>
  <property fmtid="{D5CDD505-2E9C-101B-9397-08002B2CF9AE}" pid="51" name="FSC#UVEKCFG@15.1700:FileResponsiblecity">
    <vt:lpwstr/>
  </property>
  <property fmtid="{D5CDD505-2E9C-101B-9397-08002B2CF9AE}" pid="52" name="FSC#UVEKCFG@15.1700:FileResponsibleAbbreviation">
    <vt:lpwstr/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smo</vt:lpwstr>
  </property>
  <property fmtid="{D5CDD505-2E9C-101B-9397-08002B2CF9AE}" pid="55" name="FSC#UVEKCFG@15.1700:CategoryReference">
    <vt:lpwstr>BAV-314.12</vt:lpwstr>
  </property>
  <property fmtid="{D5CDD505-2E9C-101B-9397-08002B2CF9AE}" pid="56" name="FSC#UVEKCFG@15.1700:cooAddress">
    <vt:lpwstr>COO.2125.100.2.9266590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Comptes des investissements OCEC art. 3 ali. 2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/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2016-12-14-0562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/>
  </property>
  <property fmtid="{D5CDD505-2E9C-101B-9397-08002B2CF9AE}" pid="128" name="FSC#UVEKCFG@15.1700:Abs_Vorname">
    <vt:lpwstr/>
  </property>
  <property fmtid="{D5CDD505-2E9C-101B-9397-08002B2CF9AE}" pid="129" name="FSC#UVEKCFG@15.1700:Abs_Zeichen">
    <vt:lpwstr/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15.12.2016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Comptes des investissements OCEC art. 3 ali. 2</vt:lpwstr>
  </property>
  <property fmtid="{D5CDD505-2E9C-101B-9397-08002B2CF9AE}" pid="136" name="FSC#UVEKCFG@15.1700:Nummer">
    <vt:lpwstr>2016-12-14-0562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/>
  </property>
  <property fmtid="{D5CDD505-2E9C-101B-9397-08002B2CF9AE}" pid="141" name="FSC#UVEKCFG@15.1700:FileResponsiblecityPostal">
    <vt:lpwstr/>
  </property>
  <property fmtid="{D5CDD505-2E9C-101B-9397-08002B2CF9AE}" pid="142" name="FSC#UVEKCFG@15.1700:FileResponsibleStreetInvoice">
    <vt:lpwstr/>
  </property>
  <property fmtid="{D5CDD505-2E9C-101B-9397-08002B2CF9AE}" pid="143" name="FSC#UVEKCFG@15.1700:FileResponsiblezipcodeInvoice">
    <vt:lpwstr/>
  </property>
  <property fmtid="{D5CDD505-2E9C-101B-9397-08002B2CF9AE}" pid="144" name="FSC#UVEKCFG@15.1700:FileResponsiblecityInvoice">
    <vt:lpwstr/>
  </property>
  <property fmtid="{D5CDD505-2E9C-101B-9397-08002B2CF9AE}" pid="145" name="FSC#UVEKCFG@15.1700:ResponsibleDefaultRoleOrg">
    <vt:lpwstr/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/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BAV-314.12-00004</vt:lpwstr>
  </property>
  <property fmtid="{D5CDD505-2E9C-101B-9397-08002B2CF9AE}" pid="172" name="FSC#COOELAK@1.1001:FileRefYear">
    <vt:lpwstr>2015</vt:lpwstr>
  </property>
  <property fmtid="{D5CDD505-2E9C-101B-9397-08002B2CF9AE}" pid="173" name="FSC#COOELAK@1.1001:FileRefOrdinal">
    <vt:lpwstr>4</vt:lpwstr>
  </property>
  <property fmtid="{D5CDD505-2E9C-101B-9397-08002B2CF9AE}" pid="174" name="FSC#COOELAK@1.1001:FileRefOU">
    <vt:lpwstr>reg_FI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Frei Markus</vt:lpwstr>
  </property>
  <property fmtid="{D5CDD505-2E9C-101B-9397-08002B2CF9AE}" pid="177" name="FSC#COOELAK@1.1001:OwnerExtension">
    <vt:lpwstr>+41 58 462 57 96</vt:lpwstr>
  </property>
  <property fmtid="{D5CDD505-2E9C-101B-9397-08002B2CF9AE}" pid="178" name="FSC#COOELAK@1.1001:OwnerFaxExtension">
    <vt:lpwstr>+41 58 462 59 87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Schienennetz (BAV)</vt:lpwstr>
  </property>
  <property fmtid="{D5CDD505-2E9C-101B-9397-08002B2CF9AE}" pid="184" name="FSC#COOELAK@1.1001:CreatedAt">
    <vt:lpwstr>14.12.2016</vt:lpwstr>
  </property>
  <property fmtid="{D5CDD505-2E9C-101B-9397-08002B2CF9AE}" pid="185" name="FSC#COOELAK@1.1001:OU">
    <vt:lpwstr>Personenverkehr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*COO.2125.100.2.9266590*</vt:lpwstr>
  </property>
  <property fmtid="{D5CDD505-2E9C-101B-9397-08002B2CF9AE}" pid="188" name="FSC#COOELAK@1.1001:RefBarCode">
    <vt:lpwstr>*COO.2125.100.2.9266591*</vt:lpwstr>
  </property>
  <property fmtid="{D5CDD505-2E9C-101B-9397-08002B2CF9AE}" pid="189" name="FSC#COOELAK@1.1001:FileRefBarCode">
    <vt:lpwstr>*BAV-314.12-00004*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>Steiner Wolfgang</vt:lpwstr>
  </property>
  <property fmtid="{D5CDD505-2E9C-101B-9397-08002B2CF9AE}" pid="194" name="FSC#COOELAK@1.1001:ProcessResponsiblePhone">
    <vt:lpwstr>+41 58 462 58 17</vt:lpwstr>
  </property>
  <property fmtid="{D5CDD505-2E9C-101B-9397-08002B2CF9AE}" pid="195" name="FSC#COOELAK@1.1001:ProcessResponsibleMail">
    <vt:lpwstr>wolfgang.steiner@bav.admin.ch</vt:lpwstr>
  </property>
  <property fmtid="{D5CDD505-2E9C-101B-9397-08002B2CF9AE}" pid="196" name="FSC#COOELAK@1.1001:ProcessResponsibleFax">
    <vt:lpwstr>+41 58 462 59 87</vt:lpwstr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BAV-314.12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monika.steck@bav.admin.ch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/>
  </property>
  <property fmtid="{D5CDD505-2E9C-101B-9397-08002B2CF9AE}" pid="212" name="FSC#ATSTATECFG@1.1001:AgentPhone">
    <vt:lpwstr/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>fr_comptes_des_investissements_ocec_art3al2 (Kopie)</vt:lpwstr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BAV-314.12-00004/00005/00002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COO.2125.100.2.9266590</vt:lpwstr>
  </property>
  <property fmtid="{D5CDD505-2E9C-101B-9397-08002B2CF9AE}" pid="234" name="FSC#FSCFOLIO@1.1001:docpropproject">
    <vt:lpwstr/>
  </property>
</Properties>
</file>